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20ت2\تقرير مسح التجارة الداخلية 2021 تموز\نشر\"/>
    </mc:Choice>
  </mc:AlternateContent>
  <bookViews>
    <workbookView xWindow="0" yWindow="0" windowWidth="19200" windowHeight="7160"/>
  </bookViews>
  <sheets>
    <sheet name="عدد المنشآت" sheetId="4" r:id="rId1"/>
    <sheet name="عدد العاملين" sheetId="1" r:id="rId2"/>
    <sheet name="القيمة المضاف" sheetId="2" r:id="rId3"/>
    <sheet name="تجارة الكترونية" sheetId="3" r:id="rId4"/>
  </sheets>
  <definedNames>
    <definedName name="_xlnm._FilterDatabase" localSheetId="3" hidden="1">'تجارة الكترونية'!$C$1:$C$82</definedName>
    <definedName name="_xlnm._FilterDatabase" localSheetId="1" hidden="1">'عدد العاملين'!$A$5:$O$81</definedName>
    <definedName name="_xlnm._FilterDatabase" localSheetId="0" hidden="1">'عدد المنشآت'!$D$1:$D$81</definedName>
    <definedName name="_xlnm.Print_Titles" localSheetId="3">'تجارة الكترونية'!$1:$4</definedName>
    <definedName name="_xlnm.Print_Titles" localSheetId="1">'عدد العاملين'!$1:$5</definedName>
    <definedName name="_xlnm.Print_Titles" localSheetId="0">'عدد المنشآت'!$1:$3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4" l="1"/>
  <c r="E79" i="4"/>
  <c r="D79" i="4"/>
  <c r="F75" i="4"/>
  <c r="E75" i="4"/>
  <c r="D75" i="4"/>
  <c r="F71" i="4"/>
  <c r="E71" i="4"/>
  <c r="D71" i="4"/>
  <c r="F67" i="4"/>
  <c r="E67" i="4"/>
  <c r="D67" i="4"/>
  <c r="F63" i="4"/>
  <c r="E63" i="4"/>
  <c r="D63" i="4"/>
  <c r="F59" i="4"/>
  <c r="E59" i="4"/>
  <c r="D59" i="4"/>
  <c r="F55" i="4"/>
  <c r="E55" i="4"/>
  <c r="D55" i="4"/>
  <c r="F51" i="4"/>
  <c r="E51" i="4"/>
  <c r="D51" i="4"/>
  <c r="F47" i="4"/>
  <c r="E47" i="4"/>
  <c r="D47" i="4"/>
  <c r="F43" i="4"/>
  <c r="E43" i="4"/>
  <c r="D43" i="4"/>
  <c r="F39" i="4"/>
  <c r="E39" i="4"/>
  <c r="D39" i="4"/>
  <c r="F35" i="4"/>
  <c r="E35" i="4"/>
  <c r="D35" i="4"/>
  <c r="F27" i="4"/>
  <c r="E27" i="4"/>
  <c r="D27" i="4"/>
  <c r="F23" i="4"/>
  <c r="E23" i="4"/>
  <c r="D23" i="4"/>
  <c r="F19" i="4"/>
  <c r="E19" i="4"/>
  <c r="D19" i="4"/>
  <c r="F15" i="4"/>
  <c r="E15" i="4"/>
  <c r="D15" i="4"/>
  <c r="F11" i="4"/>
  <c r="E11" i="4"/>
  <c r="D11" i="4"/>
  <c r="F7" i="4"/>
  <c r="E7" i="4"/>
  <c r="D7" i="4"/>
  <c r="F80" i="3"/>
  <c r="E80" i="3"/>
  <c r="D80" i="3"/>
  <c r="E76" i="3"/>
  <c r="D76" i="3"/>
  <c r="F76" i="3" s="1"/>
  <c r="F75" i="3"/>
  <c r="F74" i="3"/>
  <c r="F73" i="3"/>
  <c r="F72" i="3"/>
  <c r="E72" i="3"/>
  <c r="D72" i="3"/>
  <c r="F71" i="3"/>
  <c r="F70" i="3"/>
  <c r="F69" i="3"/>
  <c r="E68" i="3"/>
  <c r="D68" i="3"/>
  <c r="F68" i="3" s="1"/>
  <c r="F67" i="3"/>
  <c r="F66" i="3"/>
  <c r="F65" i="3"/>
  <c r="E64" i="3"/>
  <c r="F64" i="3" s="1"/>
  <c r="D64" i="3"/>
  <c r="F63" i="3"/>
  <c r="F62" i="3"/>
  <c r="F61" i="3"/>
  <c r="E60" i="3"/>
  <c r="D60" i="3"/>
  <c r="F60" i="3" s="1"/>
  <c r="F59" i="3"/>
  <c r="F58" i="3"/>
  <c r="F57" i="3"/>
  <c r="F56" i="3"/>
  <c r="E56" i="3"/>
  <c r="D56" i="3"/>
  <c r="F55" i="3"/>
  <c r="F54" i="3"/>
  <c r="F53" i="3"/>
  <c r="E52" i="3"/>
  <c r="D52" i="3"/>
  <c r="F52" i="3" s="1"/>
  <c r="F51" i="3"/>
  <c r="F50" i="3"/>
  <c r="F49" i="3"/>
  <c r="E48" i="3"/>
  <c r="F48" i="3" s="1"/>
  <c r="D48" i="3"/>
  <c r="F47" i="3"/>
  <c r="F46" i="3"/>
  <c r="F45" i="3"/>
  <c r="E44" i="3"/>
  <c r="D44" i="3"/>
  <c r="F44" i="3" s="1"/>
  <c r="F43" i="3"/>
  <c r="F42" i="3"/>
  <c r="F41" i="3"/>
  <c r="F40" i="3"/>
  <c r="E40" i="3"/>
  <c r="D40" i="3"/>
  <c r="F39" i="3"/>
  <c r="F38" i="3"/>
  <c r="F37" i="3"/>
  <c r="E36" i="3"/>
  <c r="D36" i="3"/>
  <c r="F36" i="3" s="1"/>
  <c r="F35" i="3"/>
  <c r="F34" i="3"/>
  <c r="F33" i="3"/>
  <c r="E32" i="3"/>
  <c r="F32" i="3" s="1"/>
  <c r="D32" i="3"/>
  <c r="F31" i="3"/>
  <c r="F30" i="3"/>
  <c r="F29" i="3"/>
  <c r="E28" i="3"/>
  <c r="D28" i="3"/>
  <c r="F28" i="3" s="1"/>
  <c r="F27" i="3"/>
  <c r="F26" i="3"/>
  <c r="F25" i="3"/>
  <c r="F24" i="3"/>
  <c r="E24" i="3"/>
  <c r="D24" i="3"/>
  <c r="F23" i="3"/>
  <c r="F22" i="3"/>
  <c r="F21" i="3"/>
  <c r="E20" i="3"/>
  <c r="D20" i="3"/>
  <c r="F20" i="3" s="1"/>
  <c r="F19" i="3"/>
  <c r="F18" i="3"/>
  <c r="F17" i="3"/>
  <c r="E16" i="3"/>
  <c r="F16" i="3" s="1"/>
  <c r="D16" i="3"/>
  <c r="F15" i="3"/>
  <c r="F14" i="3"/>
  <c r="F13" i="3"/>
  <c r="E12" i="3"/>
  <c r="D12" i="3"/>
  <c r="F12" i="3" s="1"/>
  <c r="F11" i="3"/>
  <c r="F10" i="3"/>
  <c r="F9" i="3"/>
  <c r="F8" i="3"/>
  <c r="E8" i="3"/>
  <c r="D8" i="3"/>
  <c r="F7" i="3"/>
  <c r="F6" i="3"/>
  <c r="F5" i="3"/>
  <c r="G22" i="2"/>
  <c r="I22" i="2" s="1"/>
  <c r="E22" i="2"/>
  <c r="E21" i="2"/>
  <c r="G21" i="2" s="1"/>
  <c r="I21" i="2" s="1"/>
  <c r="E20" i="2"/>
  <c r="G20" i="2" s="1"/>
  <c r="I20" i="2" s="1"/>
  <c r="E19" i="2"/>
  <c r="G19" i="2" s="1"/>
  <c r="I19" i="2" s="1"/>
  <c r="E18" i="2"/>
  <c r="G18" i="2" s="1"/>
  <c r="I18" i="2" s="1"/>
  <c r="E17" i="2"/>
  <c r="G17" i="2" s="1"/>
  <c r="I17" i="2" s="1"/>
  <c r="E16" i="2"/>
  <c r="G16" i="2" s="1"/>
  <c r="I16" i="2" s="1"/>
  <c r="G15" i="2"/>
  <c r="I15" i="2" s="1"/>
  <c r="E15" i="2"/>
  <c r="G14" i="2"/>
  <c r="I14" i="2" s="1"/>
  <c r="E14" i="2"/>
  <c r="E13" i="2"/>
  <c r="G13" i="2" s="1"/>
  <c r="I13" i="2" s="1"/>
  <c r="E12" i="2"/>
  <c r="G12" i="2" s="1"/>
  <c r="I12" i="2" s="1"/>
  <c r="E11" i="2"/>
  <c r="G11" i="2" s="1"/>
  <c r="I11" i="2" s="1"/>
  <c r="E10" i="2"/>
  <c r="G10" i="2" s="1"/>
  <c r="I10" i="2" s="1"/>
  <c r="E9" i="2"/>
  <c r="G9" i="2" s="1"/>
  <c r="I9" i="2" s="1"/>
  <c r="E8" i="2"/>
  <c r="G8" i="2" s="1"/>
  <c r="I8" i="2" s="1"/>
  <c r="G7" i="2"/>
  <c r="I7" i="2" s="1"/>
  <c r="E7" i="2"/>
  <c r="G6" i="2"/>
  <c r="I6" i="2" s="1"/>
  <c r="E6" i="2"/>
  <c r="E5" i="2"/>
  <c r="G5" i="2" s="1"/>
  <c r="I5" i="2" s="1"/>
  <c r="E4" i="2"/>
  <c r="G4" i="2" s="1"/>
  <c r="I4" i="2" s="1"/>
</calcChain>
</file>

<file path=xl/sharedStrings.xml><?xml version="1.0" encoding="utf-8"?>
<sst xmlns="http://schemas.openxmlformats.org/spreadsheetml/2006/main" count="359" uniqueCount="65">
  <si>
    <t xml:space="preserve">جدول (6)عدد العاملين  حسب الجنس والنشاط الاقتصادي والمحافظة </t>
  </si>
  <si>
    <t xml:space="preserve">المحافظة </t>
  </si>
  <si>
    <t>رمز النشاط</t>
  </si>
  <si>
    <t>نوع النشاط الاقتصادي</t>
  </si>
  <si>
    <t>عـــــــــــــــدد العـــاملين</t>
  </si>
  <si>
    <t xml:space="preserve">مجموع عدد العاملين </t>
  </si>
  <si>
    <t xml:space="preserve"> بأجر</t>
  </si>
  <si>
    <t>اصحاب العمل أو يعمل لحسابه أو لدى الأسرة</t>
  </si>
  <si>
    <t xml:space="preserve">ذكور </t>
  </si>
  <si>
    <t xml:space="preserve">اناث </t>
  </si>
  <si>
    <t xml:space="preserve">احداث </t>
  </si>
  <si>
    <t xml:space="preserve">مجموع </t>
  </si>
  <si>
    <t>دهوك</t>
  </si>
  <si>
    <t>تجارة بيع  واصلاح المركبات ذات المحركات والدراجات النارية</t>
  </si>
  <si>
    <t xml:space="preserve">تجارة الجملة </t>
  </si>
  <si>
    <t>تجارة المفرد</t>
  </si>
  <si>
    <t>المجموع</t>
  </si>
  <si>
    <t>نينوى</t>
  </si>
  <si>
    <t>السليمانية</t>
  </si>
  <si>
    <t>كركوك</t>
  </si>
  <si>
    <t>أربيل</t>
  </si>
  <si>
    <t>ديالى</t>
  </si>
  <si>
    <t>الأنبار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</si>
  <si>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</si>
  <si>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</si>
  <si>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</si>
  <si>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</si>
  <si>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</si>
  <si>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</si>
  <si>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</si>
  <si>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</si>
  <si>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</si>
  <si>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</si>
  <si>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</si>
  <si>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 xml:space="preserve">العراق </t>
  </si>
  <si>
    <t>جدول (10) اجمالي القيمة المضافة لنشاط التجارة الداخلية حسب المحافظات (القيمة ألف دينار)</t>
  </si>
  <si>
    <t>المحافظة</t>
  </si>
  <si>
    <t>اجمالي قيمة الانتاج *</t>
  </si>
  <si>
    <t>قيمة المستلزمات السلعية</t>
  </si>
  <si>
    <t>قيمة المستلزمات الخدمية</t>
  </si>
  <si>
    <t>القيمة المضافة الاجمالية بسعر المنتج</t>
  </si>
  <si>
    <t xml:space="preserve">الضرائب على المنتجات والاستيرادات </t>
  </si>
  <si>
    <t>القيمة المضافة الاجمالية بسعر الاساس</t>
  </si>
  <si>
    <t>تعويضات العاملين</t>
  </si>
  <si>
    <t>فائض العمليات الاجمالي</t>
  </si>
  <si>
    <t xml:space="preserve">  * اجمالي قيمة الانتاج : هو مجموع الايرادات (صافي المبيعات- قيمة المشتريات-مخزون أول المدة+ مخزون آخر المدة+ايرادات من بيع منتجات من انتاج المنشأة+ ايرادات التجارة الالكترونية+ الايرادات الأخرى)</t>
  </si>
  <si>
    <t xml:space="preserve">          ملاحظة :      عمود 4 = 1-2-3    ،       عمود 6= 4-5      ،        عمود  8 = 6-7       </t>
  </si>
  <si>
    <t>الضرائب على المنتجات والاستيرادات = الضرائب على المبيعات + رسوم مهن, اجازة عمل + رسوم كمركية + رسوم طابع + رسوم وضرائب أخرى</t>
  </si>
  <si>
    <t>جدول ( 21 ) النسبة المئوية لعدد المنشآت التي لديها تجارة الكترونية حسب النشاط الاقتصادي والمحافطة</t>
  </si>
  <si>
    <t>التجارة عن طريق الانترنيت</t>
  </si>
  <si>
    <t>التجارة عن طريق الانترنيت %</t>
  </si>
  <si>
    <t>نعم</t>
  </si>
  <si>
    <t>كلا</t>
  </si>
  <si>
    <t xml:space="preserve">نعم </t>
  </si>
  <si>
    <t xml:space="preserve">كلا </t>
  </si>
  <si>
    <t xml:space="preserve">المجموع  </t>
  </si>
  <si>
    <t>تجارة الجملة</t>
  </si>
  <si>
    <t>العراق</t>
  </si>
  <si>
    <t xml:space="preserve">جدول رقم (1)عدد المنشآت حسب البيئة والنشاط الاقتصادي والمحافظة </t>
  </si>
  <si>
    <t xml:space="preserve">حضر </t>
  </si>
  <si>
    <t xml:space="preserve">ريف </t>
  </si>
  <si>
    <t>حضر %</t>
  </si>
  <si>
    <t>ريف %</t>
  </si>
  <si>
    <t>مجموع %</t>
  </si>
  <si>
    <t>تجارة بيع واصلاح المركبات ذات المحركات والدراجات النارية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</si>
</sst>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98">
    <xf numFmtId="0" fontId="0" fillId="0" borderId="0" xfId="0"/>
    <xf numFmtId="1" fontId="2" fillId="0" borderId="0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" fontId="5" fillId="0" borderId="0" xfId="0" applyNumberFormat="1" applyFont="1"/>
    <xf numFmtId="164" fontId="5" fillId="0" borderId="0" xfId="0" applyNumberFormat="1" applyFont="1"/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4" fillId="3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1" fontId="4" fillId="3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0" fontId="8" fillId="0" borderId="0" xfId="0" applyFont="1"/>
    <xf numFmtId="1" fontId="8" fillId="0" borderId="0" xfId="0" applyNumberFormat="1" applyFont="1"/>
    <xf numFmtId="0" fontId="4" fillId="0" borderId="0" xfId="0" applyFont="1"/>
    <xf numFmtId="165" fontId="8" fillId="0" borderId="0" xfId="0" applyNumberFormat="1" applyFont="1"/>
    <xf numFmtId="3" fontId="8" fillId="0" borderId="0" xfId="0" applyNumberFormat="1" applyFont="1"/>
    <xf numFmtId="3" fontId="4" fillId="0" borderId="0" xfId="0" applyNumberFormat="1" applyFont="1"/>
    <xf numFmtId="0" fontId="2" fillId="3" borderId="4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1" fontId="10" fillId="0" borderId="10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65" fontId="5" fillId="0" borderId="0" xfId="0" applyNumberFormat="1" applyFont="1"/>
    <xf numFmtId="1" fontId="4" fillId="3" borderId="8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12" fillId="4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4"/>
  <sheetViews>
    <sheetView rightToLeft="1" tabSelected="1" zoomScale="104" zoomScaleNormal="104" workbookViewId="0">
      <selection activeCell="N3" sqref="N3"/>
    </sheetView>
  </sheetViews>
  <sheetFormatPr defaultColWidth="9.81640625" defaultRowHeight="20" customHeight="1" x14ac:dyDescent="0.35"/>
  <cols>
    <col min="1" max="1" width="8.08984375" style="13" customWidth="1"/>
    <col min="2" max="2" width="5.08984375" style="13" customWidth="1"/>
    <col min="3" max="3" width="33.54296875" style="13" customWidth="1"/>
    <col min="4" max="4" width="8" style="13" customWidth="1"/>
    <col min="5" max="5" width="6.6328125" style="13" customWidth="1"/>
    <col min="6" max="6" width="7.90625" style="13" customWidth="1"/>
    <col min="7" max="7" width="7" style="13" customWidth="1"/>
    <col min="8" max="8" width="5.81640625" style="13" customWidth="1"/>
    <col min="9" max="9" width="7.90625" style="13" customWidth="1"/>
    <col min="10" max="11" width="5.08984375" customWidth="1"/>
    <col min="12" max="12" width="22.1796875" customWidth="1"/>
  </cols>
  <sheetData>
    <row r="1" spans="1:13" ht="20" customHeight="1" x14ac:dyDescent="0.35">
      <c r="A1" s="79" t="s">
        <v>58</v>
      </c>
      <c r="B1" s="79"/>
      <c r="C1" s="79"/>
      <c r="D1" s="79"/>
      <c r="E1" s="79"/>
      <c r="F1" s="79"/>
      <c r="G1" s="79"/>
      <c r="H1" s="79"/>
      <c r="I1" s="79"/>
    </row>
    <row r="2" spans="1:13" ht="22" customHeight="1" x14ac:dyDescent="0.35">
      <c r="A2" s="50"/>
      <c r="B2" s="50"/>
      <c r="C2" s="50"/>
      <c r="D2" s="50"/>
      <c r="E2" s="50"/>
      <c r="F2" s="50"/>
      <c r="G2" s="50"/>
      <c r="H2" s="50"/>
      <c r="I2" s="50"/>
    </row>
    <row r="3" spans="1:13" ht="36" customHeight="1" x14ac:dyDescent="0.35">
      <c r="A3" s="16" t="s">
        <v>1</v>
      </c>
      <c r="B3" s="16" t="s">
        <v>2</v>
      </c>
      <c r="C3" s="16" t="s">
        <v>3</v>
      </c>
      <c r="D3" s="16" t="s">
        <v>59</v>
      </c>
      <c r="E3" s="16" t="s">
        <v>60</v>
      </c>
      <c r="F3" s="16" t="s">
        <v>11</v>
      </c>
      <c r="G3" s="51" t="s">
        <v>61</v>
      </c>
      <c r="H3" s="51" t="s">
        <v>62</v>
      </c>
      <c r="I3" s="51" t="s">
        <v>63</v>
      </c>
    </row>
    <row r="4" spans="1:13" ht="17.5" customHeight="1" x14ac:dyDescent="0.35">
      <c r="A4" s="71" t="s">
        <v>12</v>
      </c>
      <c r="B4" s="52">
        <v>45</v>
      </c>
      <c r="C4" s="52" t="s">
        <v>64</v>
      </c>
      <c r="D4" s="53">
        <v>2997</v>
      </c>
      <c r="E4" s="53">
        <v>13</v>
      </c>
      <c r="F4" s="53">
        <v>3010</v>
      </c>
      <c r="G4" s="54">
        <v>99.6</v>
      </c>
      <c r="H4" s="54">
        <v>0.4</v>
      </c>
      <c r="I4" s="55">
        <v>100</v>
      </c>
    </row>
    <row r="5" spans="1:13" ht="18.5" customHeight="1" x14ac:dyDescent="0.35">
      <c r="A5" s="72"/>
      <c r="B5" s="56">
        <v>46</v>
      </c>
      <c r="C5" s="56" t="s">
        <v>14</v>
      </c>
      <c r="D5" s="57">
        <v>875</v>
      </c>
      <c r="E5" s="57">
        <v>35</v>
      </c>
      <c r="F5" s="57">
        <v>910</v>
      </c>
      <c r="G5" s="58">
        <v>96.2</v>
      </c>
      <c r="H5" s="58">
        <v>3.8</v>
      </c>
      <c r="I5" s="59">
        <v>100</v>
      </c>
      <c r="M5" s="60"/>
    </row>
    <row r="6" spans="1:13" ht="18.5" customHeight="1" thickBot="1" x14ac:dyDescent="0.4">
      <c r="A6" s="73"/>
      <c r="B6" s="61">
        <v>47</v>
      </c>
      <c r="C6" s="61" t="s">
        <v>15</v>
      </c>
      <c r="D6" s="62">
        <v>10657</v>
      </c>
      <c r="E6" s="62">
        <v>100</v>
      </c>
      <c r="F6" s="62">
        <v>10757</v>
      </c>
      <c r="G6" s="63">
        <v>99.1</v>
      </c>
      <c r="H6" s="63">
        <v>0.9</v>
      </c>
      <c r="I6" s="64">
        <v>100</v>
      </c>
    </row>
    <row r="7" spans="1:13" ht="20" customHeight="1" thickTop="1" x14ac:dyDescent="0.35">
      <c r="A7" s="74"/>
      <c r="B7" s="76" t="s">
        <v>16</v>
      </c>
      <c r="C7" s="76"/>
      <c r="D7" s="11">
        <f>SUM(D4:D6)</f>
        <v>14529</v>
      </c>
      <c r="E7" s="11">
        <f t="shared" ref="E7:F7" si="0">SUM(E4:E6)</f>
        <v>148</v>
      </c>
      <c r="F7" s="11">
        <f t="shared" si="0"/>
        <v>14677</v>
      </c>
      <c r="G7" s="65">
        <v>99</v>
      </c>
      <c r="H7" s="65">
        <v>1</v>
      </c>
      <c r="I7" s="66">
        <v>100</v>
      </c>
    </row>
    <row r="8" spans="1:13" ht="17.5" customHeight="1" x14ac:dyDescent="0.35">
      <c r="A8" s="71" t="s">
        <v>17</v>
      </c>
      <c r="B8" s="52">
        <v>45</v>
      </c>
      <c r="C8" s="52" t="s">
        <v>64</v>
      </c>
      <c r="D8" s="53">
        <v>5508</v>
      </c>
      <c r="E8" s="53">
        <v>532</v>
      </c>
      <c r="F8" s="53">
        <v>6040</v>
      </c>
      <c r="G8" s="54">
        <v>91.2</v>
      </c>
      <c r="H8" s="54">
        <v>8.8000000000000007</v>
      </c>
      <c r="I8" s="55">
        <v>100</v>
      </c>
    </row>
    <row r="9" spans="1:13" ht="18.5" customHeight="1" x14ac:dyDescent="0.35">
      <c r="A9" s="72"/>
      <c r="B9" s="56">
        <v>46</v>
      </c>
      <c r="C9" s="56" t="s">
        <v>14</v>
      </c>
      <c r="D9" s="57">
        <v>2221</v>
      </c>
      <c r="E9" s="57">
        <v>353</v>
      </c>
      <c r="F9" s="57">
        <v>2574</v>
      </c>
      <c r="G9" s="58">
        <v>86.3</v>
      </c>
      <c r="H9" s="58">
        <v>13.7</v>
      </c>
      <c r="I9" s="59">
        <v>100</v>
      </c>
    </row>
    <row r="10" spans="1:13" ht="18.5" customHeight="1" thickBot="1" x14ac:dyDescent="0.4">
      <c r="A10" s="73"/>
      <c r="B10" s="61">
        <v>47</v>
      </c>
      <c r="C10" s="61" t="s">
        <v>15</v>
      </c>
      <c r="D10" s="62">
        <v>16387</v>
      </c>
      <c r="E10" s="62">
        <v>768</v>
      </c>
      <c r="F10" s="62">
        <v>17155</v>
      </c>
      <c r="G10" s="63">
        <v>95.5</v>
      </c>
      <c r="H10" s="63">
        <v>4.5</v>
      </c>
      <c r="I10" s="64">
        <v>100</v>
      </c>
    </row>
    <row r="11" spans="1:13" ht="20" customHeight="1" thickTop="1" x14ac:dyDescent="0.35">
      <c r="A11" s="74"/>
      <c r="B11" s="76" t="s">
        <v>16</v>
      </c>
      <c r="C11" s="76"/>
      <c r="D11" s="11">
        <f>SUM(D8:D10)</f>
        <v>24116</v>
      </c>
      <c r="E11" s="11">
        <f t="shared" ref="E11:F11" si="1">SUM(E8:E10)</f>
        <v>1653</v>
      </c>
      <c r="F11" s="11">
        <f t="shared" si="1"/>
        <v>25769</v>
      </c>
      <c r="G11" s="65">
        <v>93.6</v>
      </c>
      <c r="H11" s="65">
        <v>6.4</v>
      </c>
      <c r="I11" s="66">
        <v>100</v>
      </c>
    </row>
    <row r="12" spans="1:13" ht="17.5" customHeight="1" x14ac:dyDescent="0.35">
      <c r="A12" s="71" t="s">
        <v>18</v>
      </c>
      <c r="B12" s="52">
        <v>45</v>
      </c>
      <c r="C12" s="52" t="s">
        <v>64</v>
      </c>
      <c r="D12" s="53">
        <v>6008</v>
      </c>
      <c r="E12" s="53">
        <v>123</v>
      </c>
      <c r="F12" s="53">
        <v>6131</v>
      </c>
      <c r="G12" s="54">
        <v>98</v>
      </c>
      <c r="H12" s="54">
        <v>2</v>
      </c>
      <c r="I12" s="55">
        <v>100</v>
      </c>
    </row>
    <row r="13" spans="1:13" ht="18.5" customHeight="1" x14ac:dyDescent="0.35">
      <c r="A13" s="72"/>
      <c r="B13" s="56">
        <v>46</v>
      </c>
      <c r="C13" s="56" t="s">
        <v>14</v>
      </c>
      <c r="D13" s="57">
        <v>2563</v>
      </c>
      <c r="E13" s="57">
        <v>0</v>
      </c>
      <c r="F13" s="57">
        <v>2563</v>
      </c>
      <c r="G13" s="58">
        <v>100</v>
      </c>
      <c r="H13" s="58">
        <v>0</v>
      </c>
      <c r="I13" s="59">
        <v>100</v>
      </c>
    </row>
    <row r="14" spans="1:13" ht="18.5" customHeight="1" thickBot="1" x14ac:dyDescent="0.4">
      <c r="A14" s="73"/>
      <c r="B14" s="61">
        <v>47</v>
      </c>
      <c r="C14" s="61" t="s">
        <v>15</v>
      </c>
      <c r="D14" s="62">
        <v>19126</v>
      </c>
      <c r="E14" s="62">
        <v>22</v>
      </c>
      <c r="F14" s="62">
        <v>19148</v>
      </c>
      <c r="G14" s="63">
        <v>99.9</v>
      </c>
      <c r="H14" s="63">
        <v>0.1</v>
      </c>
      <c r="I14" s="64">
        <v>100</v>
      </c>
    </row>
    <row r="15" spans="1:13" ht="20" customHeight="1" thickTop="1" x14ac:dyDescent="0.35">
      <c r="A15" s="74"/>
      <c r="B15" s="76" t="s">
        <v>16</v>
      </c>
      <c r="C15" s="76"/>
      <c r="D15" s="11">
        <f>SUM(D12:D14)</f>
        <v>27697</v>
      </c>
      <c r="E15" s="11">
        <f t="shared" ref="E15:F15" si="2">SUM(E12:E14)</f>
        <v>145</v>
      </c>
      <c r="F15" s="11">
        <f t="shared" si="2"/>
        <v>27842</v>
      </c>
      <c r="G15" s="65">
        <v>99.5</v>
      </c>
      <c r="H15" s="65">
        <v>0.5</v>
      </c>
      <c r="I15" s="66">
        <v>100</v>
      </c>
    </row>
    <row r="16" spans="1:13" ht="17.5" customHeight="1" x14ac:dyDescent="0.35">
      <c r="A16" s="71" t="s">
        <v>19</v>
      </c>
      <c r="B16" s="52">
        <v>45</v>
      </c>
      <c r="C16" s="52" t="s">
        <v>64</v>
      </c>
      <c r="D16" s="53">
        <v>1030</v>
      </c>
      <c r="E16" s="53">
        <v>0</v>
      </c>
      <c r="F16" s="53">
        <v>1030</v>
      </c>
      <c r="G16" s="54">
        <v>100</v>
      </c>
      <c r="H16" s="54">
        <v>0</v>
      </c>
      <c r="I16" s="55">
        <v>100</v>
      </c>
    </row>
    <row r="17" spans="1:9" ht="18.5" customHeight="1" x14ac:dyDescent="0.35">
      <c r="A17" s="72"/>
      <c r="B17" s="56">
        <v>46</v>
      </c>
      <c r="C17" s="56" t="s">
        <v>14</v>
      </c>
      <c r="D17" s="57">
        <v>420</v>
      </c>
      <c r="E17" s="57">
        <v>0</v>
      </c>
      <c r="F17" s="57">
        <v>420</v>
      </c>
      <c r="G17" s="58">
        <v>100</v>
      </c>
      <c r="H17" s="58">
        <v>0</v>
      </c>
      <c r="I17" s="59">
        <v>100</v>
      </c>
    </row>
    <row r="18" spans="1:9" ht="18.5" customHeight="1" thickBot="1" x14ac:dyDescent="0.4">
      <c r="A18" s="73"/>
      <c r="B18" s="61">
        <v>47</v>
      </c>
      <c r="C18" s="61" t="s">
        <v>15</v>
      </c>
      <c r="D18" s="62">
        <v>6969</v>
      </c>
      <c r="E18" s="62">
        <v>0</v>
      </c>
      <c r="F18" s="62">
        <v>6969</v>
      </c>
      <c r="G18" s="63">
        <v>100</v>
      </c>
      <c r="H18" s="63">
        <v>0</v>
      </c>
      <c r="I18" s="64">
        <v>100</v>
      </c>
    </row>
    <row r="19" spans="1:9" ht="20" customHeight="1" thickTop="1" x14ac:dyDescent="0.35">
      <c r="A19" s="74"/>
      <c r="B19" s="76" t="s">
        <v>16</v>
      </c>
      <c r="C19" s="76"/>
      <c r="D19" s="11">
        <f>SUM(D16:D18)</f>
        <v>8419</v>
      </c>
      <c r="E19" s="11">
        <f t="shared" ref="E19:F19" si="3">SUM(E16:E18)</f>
        <v>0</v>
      </c>
      <c r="F19" s="11">
        <f t="shared" si="3"/>
        <v>8419</v>
      </c>
      <c r="G19" s="65">
        <v>100</v>
      </c>
      <c r="H19" s="65">
        <v>0</v>
      </c>
      <c r="I19" s="66">
        <v>100</v>
      </c>
    </row>
    <row r="20" spans="1:9" ht="17.5" customHeight="1" x14ac:dyDescent="0.35">
      <c r="A20" s="71" t="s">
        <v>20</v>
      </c>
      <c r="B20" s="52">
        <v>45</v>
      </c>
      <c r="C20" s="52" t="s">
        <v>64</v>
      </c>
      <c r="D20" s="53">
        <v>7613</v>
      </c>
      <c r="E20" s="53">
        <v>28</v>
      </c>
      <c r="F20" s="53">
        <v>7641</v>
      </c>
      <c r="G20" s="54">
        <v>99.6</v>
      </c>
      <c r="H20" s="54">
        <v>0.4</v>
      </c>
      <c r="I20" s="55">
        <v>100</v>
      </c>
    </row>
    <row r="21" spans="1:9" ht="18.5" customHeight="1" x14ac:dyDescent="0.35">
      <c r="A21" s="72"/>
      <c r="B21" s="56">
        <v>46</v>
      </c>
      <c r="C21" s="56" t="s">
        <v>14</v>
      </c>
      <c r="D21" s="57">
        <v>3194</v>
      </c>
      <c r="E21" s="57">
        <v>0</v>
      </c>
      <c r="F21" s="57">
        <v>3194</v>
      </c>
      <c r="G21" s="58">
        <v>100</v>
      </c>
      <c r="H21" s="58">
        <v>0</v>
      </c>
      <c r="I21" s="59">
        <v>100</v>
      </c>
    </row>
    <row r="22" spans="1:9" ht="18.5" customHeight="1" thickBot="1" x14ac:dyDescent="0.4">
      <c r="A22" s="73"/>
      <c r="B22" s="61">
        <v>47</v>
      </c>
      <c r="C22" s="61" t="s">
        <v>15</v>
      </c>
      <c r="D22" s="62">
        <v>17107</v>
      </c>
      <c r="E22" s="62">
        <v>41</v>
      </c>
      <c r="F22" s="62">
        <v>17148</v>
      </c>
      <c r="G22" s="63">
        <v>99.8</v>
      </c>
      <c r="H22" s="63">
        <v>0.2</v>
      </c>
      <c r="I22" s="64">
        <v>100</v>
      </c>
    </row>
    <row r="23" spans="1:9" ht="20" customHeight="1" thickTop="1" x14ac:dyDescent="0.35">
      <c r="A23" s="74"/>
      <c r="B23" s="76" t="s">
        <v>16</v>
      </c>
      <c r="C23" s="76"/>
      <c r="D23" s="11">
        <f>SUM(D20:D22)</f>
        <v>27914</v>
      </c>
      <c r="E23" s="11">
        <f t="shared" ref="E23:F23" si="4">SUM(E20:E22)</f>
        <v>69</v>
      </c>
      <c r="F23" s="11">
        <f t="shared" si="4"/>
        <v>27983</v>
      </c>
      <c r="G23" s="65">
        <v>99.8</v>
      </c>
      <c r="H23" s="65">
        <v>0.2</v>
      </c>
      <c r="I23" s="66">
        <v>100</v>
      </c>
    </row>
    <row r="24" spans="1:9" ht="17.5" customHeight="1" x14ac:dyDescent="0.35">
      <c r="A24" s="71" t="s">
        <v>21</v>
      </c>
      <c r="B24" s="52">
        <v>45</v>
      </c>
      <c r="C24" s="52" t="s">
        <v>64</v>
      </c>
      <c r="D24" s="53">
        <v>1889</v>
      </c>
      <c r="E24" s="53">
        <v>19</v>
      </c>
      <c r="F24" s="53">
        <v>1908</v>
      </c>
      <c r="G24" s="54">
        <v>99</v>
      </c>
      <c r="H24" s="54">
        <v>1</v>
      </c>
      <c r="I24" s="55">
        <v>100</v>
      </c>
    </row>
    <row r="25" spans="1:9" ht="18.5" customHeight="1" x14ac:dyDescent="0.35">
      <c r="A25" s="72"/>
      <c r="B25" s="56">
        <v>46</v>
      </c>
      <c r="C25" s="56" t="s">
        <v>14</v>
      </c>
      <c r="D25" s="57">
        <v>612</v>
      </c>
      <c r="E25" s="57">
        <v>1</v>
      </c>
      <c r="F25" s="57">
        <v>613</v>
      </c>
      <c r="G25" s="58">
        <v>99.8</v>
      </c>
      <c r="H25" s="58">
        <v>0.2</v>
      </c>
      <c r="I25" s="59">
        <v>100</v>
      </c>
    </row>
    <row r="26" spans="1:9" ht="18.5" customHeight="1" thickBot="1" x14ac:dyDescent="0.4">
      <c r="A26" s="73"/>
      <c r="B26" s="61">
        <v>47</v>
      </c>
      <c r="C26" s="61" t="s">
        <v>15</v>
      </c>
      <c r="D26" s="62">
        <v>6464</v>
      </c>
      <c r="E26" s="62">
        <v>172</v>
      </c>
      <c r="F26" s="62">
        <v>6636</v>
      </c>
      <c r="G26" s="63">
        <v>97.4</v>
      </c>
      <c r="H26" s="63">
        <v>2.6</v>
      </c>
      <c r="I26" s="64">
        <v>100</v>
      </c>
    </row>
    <row r="27" spans="1:9" ht="20" customHeight="1" thickTop="1" x14ac:dyDescent="0.35">
      <c r="A27" s="74"/>
      <c r="B27" s="76" t="s">
        <v>16</v>
      </c>
      <c r="C27" s="76"/>
      <c r="D27" s="11">
        <f>SUM(D24:D26)</f>
        <v>8965</v>
      </c>
      <c r="E27" s="11">
        <f t="shared" ref="E27:F27" si="5">SUM(E24:E26)</f>
        <v>192</v>
      </c>
      <c r="F27" s="11">
        <f t="shared" si="5"/>
        <v>9157</v>
      </c>
      <c r="G27" s="65">
        <v>97.9</v>
      </c>
      <c r="H27" s="65">
        <v>2.1</v>
      </c>
      <c r="I27" s="66">
        <v>100</v>
      </c>
    </row>
    <row r="28" spans="1:9" ht="17.5" customHeight="1" x14ac:dyDescent="0.35">
      <c r="A28" s="71" t="s">
        <v>22</v>
      </c>
      <c r="B28" s="52">
        <v>45</v>
      </c>
      <c r="C28" s="52" t="s">
        <v>64</v>
      </c>
      <c r="D28" s="53">
        <v>2758</v>
      </c>
      <c r="E28" s="53">
        <v>502</v>
      </c>
      <c r="F28" s="53">
        <v>3260</v>
      </c>
      <c r="G28" s="54">
        <v>84.6</v>
      </c>
      <c r="H28" s="54">
        <v>15.4</v>
      </c>
      <c r="I28" s="55">
        <v>100</v>
      </c>
    </row>
    <row r="29" spans="1:9" ht="18.5" customHeight="1" x14ac:dyDescent="0.35">
      <c r="A29" s="72"/>
      <c r="B29" s="56">
        <v>46</v>
      </c>
      <c r="C29" s="56" t="s">
        <v>14</v>
      </c>
      <c r="D29" s="57">
        <v>1601</v>
      </c>
      <c r="E29" s="57">
        <v>203</v>
      </c>
      <c r="F29" s="57">
        <v>1804</v>
      </c>
      <c r="G29" s="58">
        <v>88.7</v>
      </c>
      <c r="H29" s="58">
        <v>11.3</v>
      </c>
      <c r="I29" s="59">
        <v>100</v>
      </c>
    </row>
    <row r="30" spans="1:9" ht="18.5" customHeight="1" thickBot="1" x14ac:dyDescent="0.4">
      <c r="A30" s="73"/>
      <c r="B30" s="61">
        <v>47</v>
      </c>
      <c r="C30" s="61" t="s">
        <v>15</v>
      </c>
      <c r="D30" s="62">
        <v>10165</v>
      </c>
      <c r="E30" s="62">
        <v>1974</v>
      </c>
      <c r="F30" s="62">
        <v>12139</v>
      </c>
      <c r="G30" s="63">
        <v>83.7</v>
      </c>
      <c r="H30" s="63">
        <v>16.3</v>
      </c>
      <c r="I30" s="64">
        <v>100</v>
      </c>
    </row>
    <row r="31" spans="1:9" ht="20" customHeight="1" thickTop="1" x14ac:dyDescent="0.35">
      <c r="A31" s="74"/>
      <c r="B31" s="76" t="s">
        <v>16</v>
      </c>
      <c r="C31" s="76"/>
      <c r="D31" s="11">
        <v>14524</v>
      </c>
      <c r="E31" s="11">
        <v>2679</v>
      </c>
      <c r="F31" s="11">
        <v>17203</v>
      </c>
      <c r="G31" s="65">
        <v>84.4</v>
      </c>
      <c r="H31" s="65">
        <v>15.6</v>
      </c>
      <c r="I31" s="66">
        <v>100</v>
      </c>
    </row>
    <row r="32" spans="1:9" ht="17.5" customHeight="1" x14ac:dyDescent="0.35">
      <c r="A32" s="71" t="s">
        <v>23</v>
      </c>
      <c r="B32" s="52">
        <v>45</v>
      </c>
      <c r="C32" s="52" t="s">
        <v>64</v>
      </c>
      <c r="D32" s="53">
        <v>14737</v>
      </c>
      <c r="E32" s="53">
        <v>89</v>
      </c>
      <c r="F32" s="53">
        <v>14826</v>
      </c>
      <c r="G32" s="54">
        <v>99.4</v>
      </c>
      <c r="H32" s="54">
        <v>0.6</v>
      </c>
      <c r="I32" s="55">
        <v>100</v>
      </c>
    </row>
    <row r="33" spans="1:9" ht="18.5" customHeight="1" x14ac:dyDescent="0.35">
      <c r="A33" s="72"/>
      <c r="B33" s="56">
        <v>46</v>
      </c>
      <c r="C33" s="56" t="s">
        <v>14</v>
      </c>
      <c r="D33" s="57">
        <v>4841</v>
      </c>
      <c r="E33" s="57">
        <v>411</v>
      </c>
      <c r="F33" s="57">
        <v>5252</v>
      </c>
      <c r="G33" s="58">
        <v>92.2</v>
      </c>
      <c r="H33" s="58">
        <v>7.8</v>
      </c>
      <c r="I33" s="59">
        <v>100</v>
      </c>
    </row>
    <row r="34" spans="1:9" ht="18.5" customHeight="1" thickBot="1" x14ac:dyDescent="0.4">
      <c r="A34" s="73"/>
      <c r="B34" s="61">
        <v>47</v>
      </c>
      <c r="C34" s="61" t="s">
        <v>15</v>
      </c>
      <c r="D34" s="62">
        <v>46618</v>
      </c>
      <c r="E34" s="62">
        <v>760</v>
      </c>
      <c r="F34" s="62">
        <v>47378</v>
      </c>
      <c r="G34" s="63">
        <v>98.4</v>
      </c>
      <c r="H34" s="63">
        <v>1.6</v>
      </c>
      <c r="I34" s="64">
        <v>100</v>
      </c>
    </row>
    <row r="35" spans="1:9" ht="20" customHeight="1" thickTop="1" x14ac:dyDescent="0.35">
      <c r="A35" s="74"/>
      <c r="B35" s="76" t="s">
        <v>16</v>
      </c>
      <c r="C35" s="76"/>
      <c r="D35" s="11">
        <f>SUM(D32:D34)</f>
        <v>66196</v>
      </c>
      <c r="E35" s="11">
        <f t="shared" ref="E35:F35" si="6">SUM(E32:E34)</f>
        <v>1260</v>
      </c>
      <c r="F35" s="11">
        <f t="shared" si="6"/>
        <v>67456</v>
      </c>
      <c r="G35" s="65">
        <v>98.1</v>
      </c>
      <c r="H35" s="65">
        <v>1.9</v>
      </c>
      <c r="I35" s="66">
        <v>100</v>
      </c>
    </row>
    <row r="36" spans="1:9" ht="17.5" customHeight="1" x14ac:dyDescent="0.35">
      <c r="A36" s="71" t="s">
        <v>24</v>
      </c>
      <c r="B36" s="52">
        <v>45</v>
      </c>
      <c r="C36" s="52" t="s">
        <v>64</v>
      </c>
      <c r="D36" s="53">
        <v>2325</v>
      </c>
      <c r="E36" s="53">
        <v>25</v>
      </c>
      <c r="F36" s="53">
        <v>2350</v>
      </c>
      <c r="G36" s="54">
        <v>98.9</v>
      </c>
      <c r="H36" s="54">
        <v>1.1000000000000001</v>
      </c>
      <c r="I36" s="55">
        <v>100</v>
      </c>
    </row>
    <row r="37" spans="1:9" ht="18.5" customHeight="1" x14ac:dyDescent="0.35">
      <c r="A37" s="72"/>
      <c r="B37" s="56">
        <v>46</v>
      </c>
      <c r="C37" s="56" t="s">
        <v>14</v>
      </c>
      <c r="D37" s="57">
        <v>386</v>
      </c>
      <c r="E37" s="57">
        <v>0</v>
      </c>
      <c r="F37" s="57">
        <v>386</v>
      </c>
      <c r="G37" s="58">
        <v>100</v>
      </c>
      <c r="H37" s="58">
        <v>0</v>
      </c>
      <c r="I37" s="59">
        <v>100</v>
      </c>
    </row>
    <row r="38" spans="1:9" ht="18.5" customHeight="1" thickBot="1" x14ac:dyDescent="0.4">
      <c r="A38" s="73"/>
      <c r="B38" s="61">
        <v>47</v>
      </c>
      <c r="C38" s="61" t="s">
        <v>15</v>
      </c>
      <c r="D38" s="62">
        <v>9081</v>
      </c>
      <c r="E38" s="62">
        <v>237</v>
      </c>
      <c r="F38" s="62">
        <v>9318</v>
      </c>
      <c r="G38" s="63">
        <v>97.5</v>
      </c>
      <c r="H38" s="63">
        <v>2.5</v>
      </c>
      <c r="I38" s="64">
        <v>100</v>
      </c>
    </row>
    <row r="39" spans="1:9" ht="20" customHeight="1" thickTop="1" x14ac:dyDescent="0.35">
      <c r="A39" s="74"/>
      <c r="B39" s="76" t="s">
        <v>16</v>
      </c>
      <c r="C39" s="76"/>
      <c r="D39" s="11">
        <f>SUM(D36:D38)</f>
        <v>11792</v>
      </c>
      <c r="E39" s="11">
        <f t="shared" ref="E39:F39" si="7">SUM(E36:E38)</f>
        <v>262</v>
      </c>
      <c r="F39" s="11">
        <f t="shared" si="7"/>
        <v>12054</v>
      </c>
      <c r="G39" s="65">
        <v>97.8</v>
      </c>
      <c r="H39" s="65">
        <v>2.2000000000000002</v>
      </c>
      <c r="I39" s="66">
        <v>100</v>
      </c>
    </row>
    <row r="40" spans="1:9" ht="17.5" customHeight="1" x14ac:dyDescent="0.35">
      <c r="A40" s="71" t="s">
        <v>25</v>
      </c>
      <c r="B40" s="52">
        <v>45</v>
      </c>
      <c r="C40" s="52" t="s">
        <v>64</v>
      </c>
      <c r="D40" s="53">
        <v>2742</v>
      </c>
      <c r="E40" s="53">
        <v>256</v>
      </c>
      <c r="F40" s="53">
        <v>2998</v>
      </c>
      <c r="G40" s="54">
        <v>91.5</v>
      </c>
      <c r="H40" s="54">
        <v>8.5</v>
      </c>
      <c r="I40" s="55">
        <v>100</v>
      </c>
    </row>
    <row r="41" spans="1:9" ht="18.5" customHeight="1" x14ac:dyDescent="0.35">
      <c r="A41" s="72"/>
      <c r="B41" s="56">
        <v>46</v>
      </c>
      <c r="C41" s="56" t="s">
        <v>14</v>
      </c>
      <c r="D41" s="57">
        <v>653</v>
      </c>
      <c r="E41" s="57">
        <v>163</v>
      </c>
      <c r="F41" s="57">
        <v>816</v>
      </c>
      <c r="G41" s="58">
        <v>80</v>
      </c>
      <c r="H41" s="58">
        <v>20</v>
      </c>
      <c r="I41" s="59">
        <v>100</v>
      </c>
    </row>
    <row r="42" spans="1:9" ht="18.5" customHeight="1" thickBot="1" x14ac:dyDescent="0.4">
      <c r="A42" s="73"/>
      <c r="B42" s="61">
        <v>47</v>
      </c>
      <c r="C42" s="61" t="s">
        <v>15</v>
      </c>
      <c r="D42" s="62">
        <v>9407</v>
      </c>
      <c r="E42" s="62">
        <v>1330</v>
      </c>
      <c r="F42" s="62">
        <v>10737</v>
      </c>
      <c r="G42" s="63">
        <v>87.6</v>
      </c>
      <c r="H42" s="63">
        <v>12.4</v>
      </c>
      <c r="I42" s="64">
        <v>100</v>
      </c>
    </row>
    <row r="43" spans="1:9" ht="20" customHeight="1" thickTop="1" x14ac:dyDescent="0.35">
      <c r="A43" s="74"/>
      <c r="B43" s="76" t="s">
        <v>16</v>
      </c>
      <c r="C43" s="76"/>
      <c r="D43" s="11">
        <f>SUM(D40:D42)</f>
        <v>12802</v>
      </c>
      <c r="E43" s="11">
        <f t="shared" ref="E43:F43" si="8">SUM(E40:E42)</f>
        <v>1749</v>
      </c>
      <c r="F43" s="11">
        <f t="shared" si="8"/>
        <v>14551</v>
      </c>
      <c r="G43" s="65">
        <v>88</v>
      </c>
      <c r="H43" s="65">
        <v>12</v>
      </c>
      <c r="I43" s="66">
        <v>100</v>
      </c>
    </row>
    <row r="44" spans="1:9" ht="17.5" customHeight="1" x14ac:dyDescent="0.35">
      <c r="A44" s="71" t="s">
        <v>26</v>
      </c>
      <c r="B44" s="52">
        <v>45</v>
      </c>
      <c r="C44" s="52" t="s">
        <v>64</v>
      </c>
      <c r="D44" s="53">
        <v>1791</v>
      </c>
      <c r="E44" s="53">
        <v>93</v>
      </c>
      <c r="F44" s="53">
        <v>1884</v>
      </c>
      <c r="G44" s="54">
        <v>95.1</v>
      </c>
      <c r="H44" s="54">
        <v>4.9000000000000004</v>
      </c>
      <c r="I44" s="55">
        <v>100</v>
      </c>
    </row>
    <row r="45" spans="1:9" ht="18.5" customHeight="1" x14ac:dyDescent="0.35">
      <c r="A45" s="72"/>
      <c r="B45" s="56">
        <v>46</v>
      </c>
      <c r="C45" s="56" t="s">
        <v>14</v>
      </c>
      <c r="D45" s="57">
        <v>385</v>
      </c>
      <c r="E45" s="57">
        <v>0</v>
      </c>
      <c r="F45" s="57">
        <v>385</v>
      </c>
      <c r="G45" s="58">
        <v>100</v>
      </c>
      <c r="H45" s="58">
        <v>0</v>
      </c>
      <c r="I45" s="59">
        <v>100</v>
      </c>
    </row>
    <row r="46" spans="1:9" ht="18.5" customHeight="1" thickBot="1" x14ac:dyDescent="0.4">
      <c r="A46" s="73"/>
      <c r="B46" s="61">
        <v>47</v>
      </c>
      <c r="C46" s="61" t="s">
        <v>15</v>
      </c>
      <c r="D46" s="62">
        <v>6922</v>
      </c>
      <c r="E46" s="62">
        <v>22</v>
      </c>
      <c r="F46" s="62">
        <v>6944</v>
      </c>
      <c r="G46" s="63">
        <v>99.7</v>
      </c>
      <c r="H46" s="63">
        <v>0.3</v>
      </c>
      <c r="I46" s="64">
        <v>100</v>
      </c>
    </row>
    <row r="47" spans="1:9" ht="20" customHeight="1" thickTop="1" x14ac:dyDescent="0.35">
      <c r="A47" s="74"/>
      <c r="B47" s="76" t="s">
        <v>16</v>
      </c>
      <c r="C47" s="76"/>
      <c r="D47" s="11">
        <f>SUM(D44:D46)</f>
        <v>9098</v>
      </c>
      <c r="E47" s="11">
        <f t="shared" ref="E47:F47" si="9">SUM(E44:E46)</f>
        <v>115</v>
      </c>
      <c r="F47" s="11">
        <f t="shared" si="9"/>
        <v>9213</v>
      </c>
      <c r="G47" s="65">
        <v>98.8</v>
      </c>
      <c r="H47" s="65">
        <v>1.2</v>
      </c>
      <c r="I47" s="66">
        <v>100</v>
      </c>
    </row>
    <row r="48" spans="1:9" ht="21.65" customHeight="1" x14ac:dyDescent="0.35">
      <c r="A48" s="71" t="s">
        <v>27</v>
      </c>
      <c r="B48" s="52">
        <v>45</v>
      </c>
      <c r="C48" s="52" t="s">
        <v>64</v>
      </c>
      <c r="D48" s="53">
        <v>1605</v>
      </c>
      <c r="E48" s="53">
        <v>226</v>
      </c>
      <c r="F48" s="53">
        <v>1831</v>
      </c>
      <c r="G48" s="54">
        <v>87.7</v>
      </c>
      <c r="H48" s="54">
        <v>12.3</v>
      </c>
      <c r="I48" s="55">
        <v>100</v>
      </c>
    </row>
    <row r="49" spans="1:9" ht="18.5" customHeight="1" x14ac:dyDescent="0.35">
      <c r="A49" s="72"/>
      <c r="B49" s="56">
        <v>46</v>
      </c>
      <c r="C49" s="56" t="s">
        <v>14</v>
      </c>
      <c r="D49" s="57">
        <v>717</v>
      </c>
      <c r="E49" s="57">
        <v>21</v>
      </c>
      <c r="F49" s="57">
        <v>738</v>
      </c>
      <c r="G49" s="58">
        <v>97.2</v>
      </c>
      <c r="H49" s="58">
        <v>2.8</v>
      </c>
      <c r="I49" s="59">
        <v>100</v>
      </c>
    </row>
    <row r="50" spans="1:9" ht="18.5" customHeight="1" thickBot="1" x14ac:dyDescent="0.4">
      <c r="A50" s="73"/>
      <c r="B50" s="61">
        <v>47</v>
      </c>
      <c r="C50" s="61" t="s">
        <v>15</v>
      </c>
      <c r="D50" s="62">
        <v>6191</v>
      </c>
      <c r="E50" s="62">
        <v>1640</v>
      </c>
      <c r="F50" s="62">
        <v>7831</v>
      </c>
      <c r="G50" s="63">
        <v>79.099999999999994</v>
      </c>
      <c r="H50" s="63">
        <v>20.9</v>
      </c>
      <c r="I50" s="64">
        <v>100</v>
      </c>
    </row>
    <row r="51" spans="1:9" ht="20" customHeight="1" thickTop="1" x14ac:dyDescent="0.35">
      <c r="A51" s="74"/>
      <c r="B51" s="76" t="s">
        <v>16</v>
      </c>
      <c r="C51" s="76"/>
      <c r="D51" s="11">
        <f>SUM(D48:D50)</f>
        <v>8513</v>
      </c>
      <c r="E51" s="11">
        <f t="shared" ref="E51:F51" si="10">SUM(E48:E50)</f>
        <v>1887</v>
      </c>
      <c r="F51" s="11">
        <f t="shared" si="10"/>
        <v>10400</v>
      </c>
      <c r="G51" s="65">
        <v>81.900000000000006</v>
      </c>
      <c r="H51" s="65">
        <v>18.100000000000001</v>
      </c>
      <c r="I51" s="66">
        <v>100</v>
      </c>
    </row>
    <row r="52" spans="1:9" ht="17.5" customHeight="1" x14ac:dyDescent="0.35">
      <c r="A52" s="71" t="s">
        <v>28</v>
      </c>
      <c r="B52" s="52">
        <v>45</v>
      </c>
      <c r="C52" s="52" t="s">
        <v>64</v>
      </c>
      <c r="D52" s="53">
        <v>2621</v>
      </c>
      <c r="E52" s="53">
        <v>256</v>
      </c>
      <c r="F52" s="53">
        <v>2877</v>
      </c>
      <c r="G52" s="54">
        <v>91.1</v>
      </c>
      <c r="H52" s="54">
        <v>8.9</v>
      </c>
      <c r="I52" s="55">
        <v>100</v>
      </c>
    </row>
    <row r="53" spans="1:9" ht="18.5" customHeight="1" x14ac:dyDescent="0.35">
      <c r="A53" s="72"/>
      <c r="B53" s="56">
        <v>46</v>
      </c>
      <c r="C53" s="56" t="s">
        <v>14</v>
      </c>
      <c r="D53" s="57">
        <v>1128</v>
      </c>
      <c r="E53" s="57">
        <v>30</v>
      </c>
      <c r="F53" s="57">
        <v>1158</v>
      </c>
      <c r="G53" s="58">
        <v>97.4</v>
      </c>
      <c r="H53" s="58">
        <v>2.6</v>
      </c>
      <c r="I53" s="59">
        <v>100</v>
      </c>
    </row>
    <row r="54" spans="1:9" ht="18.5" customHeight="1" thickBot="1" x14ac:dyDescent="0.4">
      <c r="A54" s="73"/>
      <c r="B54" s="61">
        <v>47</v>
      </c>
      <c r="C54" s="61" t="s">
        <v>15</v>
      </c>
      <c r="D54" s="62">
        <v>10186</v>
      </c>
      <c r="E54" s="62">
        <v>575</v>
      </c>
      <c r="F54" s="62">
        <v>10761</v>
      </c>
      <c r="G54" s="63">
        <v>94.7</v>
      </c>
      <c r="H54" s="63">
        <v>5.3</v>
      </c>
      <c r="I54" s="64">
        <v>100</v>
      </c>
    </row>
    <row r="55" spans="1:9" ht="20" customHeight="1" thickTop="1" x14ac:dyDescent="0.35">
      <c r="A55" s="74"/>
      <c r="B55" s="76" t="s">
        <v>16</v>
      </c>
      <c r="C55" s="76"/>
      <c r="D55" s="11">
        <f>SUM(D52:D54)</f>
        <v>13935</v>
      </c>
      <c r="E55" s="11">
        <f t="shared" ref="E55:F55" si="11">SUM(E52:E54)</f>
        <v>861</v>
      </c>
      <c r="F55" s="11">
        <f t="shared" si="11"/>
        <v>14796</v>
      </c>
      <c r="G55" s="65">
        <v>94.2</v>
      </c>
      <c r="H55" s="65">
        <v>5.8</v>
      </c>
      <c r="I55" s="66">
        <v>100</v>
      </c>
    </row>
    <row r="56" spans="1:9" ht="17.5" customHeight="1" x14ac:dyDescent="0.35">
      <c r="A56" s="71" t="s">
        <v>29</v>
      </c>
      <c r="B56" s="52">
        <v>45</v>
      </c>
      <c r="C56" s="52" t="s">
        <v>64</v>
      </c>
      <c r="D56" s="53">
        <v>1897</v>
      </c>
      <c r="E56" s="53">
        <v>0</v>
      </c>
      <c r="F56" s="53">
        <v>1897</v>
      </c>
      <c r="G56" s="54">
        <v>100</v>
      </c>
      <c r="H56" s="54">
        <v>0</v>
      </c>
      <c r="I56" s="55">
        <v>100</v>
      </c>
    </row>
    <row r="57" spans="1:9" ht="18.5" customHeight="1" x14ac:dyDescent="0.35">
      <c r="A57" s="72"/>
      <c r="B57" s="56">
        <v>46</v>
      </c>
      <c r="C57" s="56" t="s">
        <v>14</v>
      </c>
      <c r="D57" s="57">
        <v>336</v>
      </c>
      <c r="E57" s="57">
        <v>0</v>
      </c>
      <c r="F57" s="57">
        <v>336</v>
      </c>
      <c r="G57" s="58">
        <v>100</v>
      </c>
      <c r="H57" s="58">
        <v>0</v>
      </c>
      <c r="I57" s="59">
        <v>100</v>
      </c>
    </row>
    <row r="58" spans="1:9" ht="18.5" customHeight="1" thickBot="1" x14ac:dyDescent="0.4">
      <c r="A58" s="73"/>
      <c r="B58" s="61">
        <v>47</v>
      </c>
      <c r="C58" s="61" t="s">
        <v>15</v>
      </c>
      <c r="D58" s="62">
        <v>6661</v>
      </c>
      <c r="E58" s="62">
        <v>0</v>
      </c>
      <c r="F58" s="62">
        <v>6661</v>
      </c>
      <c r="G58" s="63">
        <v>100</v>
      </c>
      <c r="H58" s="63">
        <v>0</v>
      </c>
      <c r="I58" s="64">
        <v>100</v>
      </c>
    </row>
    <row r="59" spans="1:9" ht="20" customHeight="1" thickTop="1" x14ac:dyDescent="0.35">
      <c r="A59" s="74"/>
      <c r="B59" s="76" t="s">
        <v>16</v>
      </c>
      <c r="C59" s="76"/>
      <c r="D59" s="11">
        <f>SUM(D56:D58)</f>
        <v>8894</v>
      </c>
      <c r="E59" s="11">
        <f t="shared" ref="E59:F59" si="12">SUM(E56:E58)</f>
        <v>0</v>
      </c>
      <c r="F59" s="11">
        <f t="shared" si="12"/>
        <v>8894</v>
      </c>
      <c r="G59" s="65">
        <v>100</v>
      </c>
      <c r="H59" s="65">
        <v>0</v>
      </c>
      <c r="I59" s="66">
        <v>100</v>
      </c>
    </row>
    <row r="60" spans="1:9" ht="17.5" customHeight="1" x14ac:dyDescent="0.35">
      <c r="A60" s="71" t="s">
        <v>30</v>
      </c>
      <c r="B60" s="52">
        <v>45</v>
      </c>
      <c r="C60" s="52" t="s">
        <v>64</v>
      </c>
      <c r="D60" s="53">
        <v>735</v>
      </c>
      <c r="E60" s="53">
        <v>101</v>
      </c>
      <c r="F60" s="53">
        <v>836</v>
      </c>
      <c r="G60" s="54">
        <v>87.9</v>
      </c>
      <c r="H60" s="54">
        <v>12.1</v>
      </c>
      <c r="I60" s="55">
        <v>100</v>
      </c>
    </row>
    <row r="61" spans="1:9" ht="18.5" customHeight="1" x14ac:dyDescent="0.35">
      <c r="A61" s="72"/>
      <c r="B61" s="56">
        <v>46</v>
      </c>
      <c r="C61" s="56" t="s">
        <v>14</v>
      </c>
      <c r="D61" s="57">
        <v>465</v>
      </c>
      <c r="E61" s="57">
        <v>0</v>
      </c>
      <c r="F61" s="57">
        <v>465</v>
      </c>
      <c r="G61" s="58">
        <v>100</v>
      </c>
      <c r="H61" s="58">
        <v>0</v>
      </c>
      <c r="I61" s="59">
        <v>100</v>
      </c>
    </row>
    <row r="62" spans="1:9" ht="18.5" customHeight="1" thickBot="1" x14ac:dyDescent="0.4">
      <c r="A62" s="73"/>
      <c r="B62" s="61">
        <v>47</v>
      </c>
      <c r="C62" s="61" t="s">
        <v>15</v>
      </c>
      <c r="D62" s="62">
        <v>4581</v>
      </c>
      <c r="E62" s="62">
        <v>224</v>
      </c>
      <c r="F62" s="62">
        <v>4805</v>
      </c>
      <c r="G62" s="63">
        <v>95.3</v>
      </c>
      <c r="H62" s="63">
        <v>4.7</v>
      </c>
      <c r="I62" s="64">
        <v>100</v>
      </c>
    </row>
    <row r="63" spans="1:9" ht="20" customHeight="1" thickTop="1" x14ac:dyDescent="0.35">
      <c r="A63" s="74"/>
      <c r="B63" s="76" t="s">
        <v>16</v>
      </c>
      <c r="C63" s="76"/>
      <c r="D63" s="11">
        <f>SUM(D60:D62)</f>
        <v>5781</v>
      </c>
      <c r="E63" s="11">
        <f t="shared" ref="E63:F63" si="13">SUM(E60:E62)</f>
        <v>325</v>
      </c>
      <c r="F63" s="11">
        <f t="shared" si="13"/>
        <v>6106</v>
      </c>
      <c r="G63" s="65">
        <v>94.7</v>
      </c>
      <c r="H63" s="65">
        <v>5.3</v>
      </c>
      <c r="I63" s="66">
        <v>100</v>
      </c>
    </row>
    <row r="64" spans="1:9" ht="17.5" customHeight="1" x14ac:dyDescent="0.35">
      <c r="A64" s="71" t="s">
        <v>31</v>
      </c>
      <c r="B64" s="52">
        <v>45</v>
      </c>
      <c r="C64" s="52" t="s">
        <v>64</v>
      </c>
      <c r="D64" s="53">
        <v>2329</v>
      </c>
      <c r="E64" s="53">
        <v>0</v>
      </c>
      <c r="F64" s="53">
        <v>2329</v>
      </c>
      <c r="G64" s="54">
        <v>100</v>
      </c>
      <c r="H64" s="54">
        <v>0</v>
      </c>
      <c r="I64" s="55">
        <v>100</v>
      </c>
    </row>
    <row r="65" spans="1:9" ht="18.5" customHeight="1" x14ac:dyDescent="0.35">
      <c r="A65" s="72"/>
      <c r="B65" s="56">
        <v>46</v>
      </c>
      <c r="C65" s="56" t="s">
        <v>14</v>
      </c>
      <c r="D65" s="57">
        <v>175</v>
      </c>
      <c r="E65" s="57">
        <v>0</v>
      </c>
      <c r="F65" s="57">
        <v>175</v>
      </c>
      <c r="G65" s="58">
        <v>100</v>
      </c>
      <c r="H65" s="58">
        <v>0</v>
      </c>
      <c r="I65" s="59">
        <v>100</v>
      </c>
    </row>
    <row r="66" spans="1:9" ht="18.5" customHeight="1" thickBot="1" x14ac:dyDescent="0.4">
      <c r="A66" s="73"/>
      <c r="B66" s="61">
        <v>47</v>
      </c>
      <c r="C66" s="61" t="s">
        <v>15</v>
      </c>
      <c r="D66" s="62">
        <v>8222</v>
      </c>
      <c r="E66" s="62">
        <v>62</v>
      </c>
      <c r="F66" s="62">
        <v>8284</v>
      </c>
      <c r="G66" s="63">
        <v>99.3</v>
      </c>
      <c r="H66" s="63">
        <v>0.7</v>
      </c>
      <c r="I66" s="64">
        <v>100</v>
      </c>
    </row>
    <row r="67" spans="1:9" ht="20" customHeight="1" thickTop="1" x14ac:dyDescent="0.35">
      <c r="A67" s="74"/>
      <c r="B67" s="76" t="s">
        <v>16</v>
      </c>
      <c r="C67" s="76"/>
      <c r="D67" s="11">
        <f>SUM(D64:D66)</f>
        <v>10726</v>
      </c>
      <c r="E67" s="11">
        <f t="shared" ref="E67:F67" si="14">SUM(E64:E66)</f>
        <v>62</v>
      </c>
      <c r="F67" s="11">
        <f t="shared" si="14"/>
        <v>10788</v>
      </c>
      <c r="G67" s="65">
        <v>99.4</v>
      </c>
      <c r="H67" s="65">
        <v>0.6</v>
      </c>
      <c r="I67" s="66">
        <v>100</v>
      </c>
    </row>
    <row r="68" spans="1:9" ht="17.5" customHeight="1" x14ac:dyDescent="0.35">
      <c r="A68" s="71" t="s">
        <v>32</v>
      </c>
      <c r="B68" s="52">
        <v>45</v>
      </c>
      <c r="C68" s="52" t="s">
        <v>64</v>
      </c>
      <c r="D68" s="53">
        <v>1792</v>
      </c>
      <c r="E68" s="53">
        <v>16</v>
      </c>
      <c r="F68" s="53">
        <v>1808</v>
      </c>
      <c r="G68" s="54">
        <v>99.1</v>
      </c>
      <c r="H68" s="54">
        <v>0.9</v>
      </c>
      <c r="I68" s="55">
        <v>100</v>
      </c>
    </row>
    <row r="69" spans="1:9" ht="18.5" customHeight="1" x14ac:dyDescent="0.35">
      <c r="A69" s="72"/>
      <c r="B69" s="56">
        <v>46</v>
      </c>
      <c r="C69" s="56" t="s">
        <v>14</v>
      </c>
      <c r="D69" s="57">
        <v>483</v>
      </c>
      <c r="E69" s="57">
        <v>6</v>
      </c>
      <c r="F69" s="57">
        <v>489</v>
      </c>
      <c r="G69" s="58">
        <v>98.8</v>
      </c>
      <c r="H69" s="58">
        <v>1.2</v>
      </c>
      <c r="I69" s="59">
        <v>100</v>
      </c>
    </row>
    <row r="70" spans="1:9" ht="18.5" customHeight="1" thickBot="1" x14ac:dyDescent="0.4">
      <c r="A70" s="73"/>
      <c r="B70" s="61">
        <v>47</v>
      </c>
      <c r="C70" s="61" t="s">
        <v>15</v>
      </c>
      <c r="D70" s="62">
        <v>6892</v>
      </c>
      <c r="E70" s="62">
        <v>28</v>
      </c>
      <c r="F70" s="62">
        <v>6920</v>
      </c>
      <c r="G70" s="63">
        <v>99.6</v>
      </c>
      <c r="H70" s="63">
        <v>0.4</v>
      </c>
      <c r="I70" s="64">
        <v>100</v>
      </c>
    </row>
    <row r="71" spans="1:9" ht="20" customHeight="1" thickTop="1" x14ac:dyDescent="0.35">
      <c r="A71" s="74"/>
      <c r="B71" s="76" t="s">
        <v>16</v>
      </c>
      <c r="C71" s="76"/>
      <c r="D71" s="11">
        <f>SUM(D68:D70)</f>
        <v>9167</v>
      </c>
      <c r="E71" s="11">
        <f t="shared" ref="E71:F71" si="15">SUM(E68:E70)</f>
        <v>50</v>
      </c>
      <c r="F71" s="11">
        <f t="shared" si="15"/>
        <v>9217</v>
      </c>
      <c r="G71" s="65">
        <v>99.5</v>
      </c>
      <c r="H71" s="65">
        <v>0.5</v>
      </c>
      <c r="I71" s="66">
        <v>100</v>
      </c>
    </row>
    <row r="72" spans="1:9" ht="24.65" customHeight="1" x14ac:dyDescent="0.35">
      <c r="A72" s="71" t="s">
        <v>33</v>
      </c>
      <c r="B72" s="52">
        <v>45</v>
      </c>
      <c r="C72" s="52" t="s">
        <v>64</v>
      </c>
      <c r="D72" s="53">
        <v>4428</v>
      </c>
      <c r="E72" s="53">
        <v>79</v>
      </c>
      <c r="F72" s="53">
        <v>4507</v>
      </c>
      <c r="G72" s="54">
        <v>98.2</v>
      </c>
      <c r="H72" s="54">
        <v>1.8</v>
      </c>
      <c r="I72" s="55">
        <v>100</v>
      </c>
    </row>
    <row r="73" spans="1:9" ht="18.5" customHeight="1" x14ac:dyDescent="0.35">
      <c r="A73" s="72"/>
      <c r="B73" s="56">
        <v>46</v>
      </c>
      <c r="C73" s="56" t="s">
        <v>14</v>
      </c>
      <c r="D73" s="57">
        <v>609</v>
      </c>
      <c r="E73" s="57">
        <v>30</v>
      </c>
      <c r="F73" s="57">
        <v>639</v>
      </c>
      <c r="G73" s="58">
        <v>95.3</v>
      </c>
      <c r="H73" s="58">
        <v>4.7</v>
      </c>
      <c r="I73" s="59">
        <v>100</v>
      </c>
    </row>
    <row r="74" spans="1:9" ht="18.5" customHeight="1" thickBot="1" x14ac:dyDescent="0.4">
      <c r="A74" s="73"/>
      <c r="B74" s="61">
        <v>47</v>
      </c>
      <c r="C74" s="61" t="s">
        <v>15</v>
      </c>
      <c r="D74" s="62">
        <v>17908</v>
      </c>
      <c r="E74" s="62">
        <v>737</v>
      </c>
      <c r="F74" s="62">
        <v>18645</v>
      </c>
      <c r="G74" s="63">
        <v>96</v>
      </c>
      <c r="H74" s="63">
        <v>4</v>
      </c>
      <c r="I74" s="64">
        <v>100</v>
      </c>
    </row>
    <row r="75" spans="1:9" ht="20" customHeight="1" thickTop="1" x14ac:dyDescent="0.35">
      <c r="A75" s="77"/>
      <c r="B75" s="78" t="s">
        <v>16</v>
      </c>
      <c r="C75" s="78"/>
      <c r="D75" s="67">
        <f>SUM(D72:D74)</f>
        <v>22945</v>
      </c>
      <c r="E75" s="67">
        <f t="shared" ref="E75:F75" si="16">SUM(E72:E74)</f>
        <v>846</v>
      </c>
      <c r="F75" s="67">
        <f t="shared" si="16"/>
        <v>23791</v>
      </c>
      <c r="G75" s="68">
        <v>96.4</v>
      </c>
      <c r="H75" s="68">
        <v>3.6</v>
      </c>
      <c r="I75" s="69">
        <v>100</v>
      </c>
    </row>
    <row r="76" spans="1:9" ht="29.5" customHeight="1" x14ac:dyDescent="0.35">
      <c r="A76" s="71" t="s">
        <v>34</v>
      </c>
      <c r="B76" s="52">
        <v>45</v>
      </c>
      <c r="C76" s="52" t="s">
        <v>64</v>
      </c>
      <c r="D76" s="53">
        <v>64805</v>
      </c>
      <c r="E76" s="53">
        <v>2358</v>
      </c>
      <c r="F76" s="53">
        <v>67163</v>
      </c>
      <c r="G76" s="54">
        <v>96.5</v>
      </c>
      <c r="H76" s="54">
        <v>3.5</v>
      </c>
      <c r="I76" s="55">
        <v>100</v>
      </c>
    </row>
    <row r="77" spans="1:9" ht="29.5" customHeight="1" x14ac:dyDescent="0.35">
      <c r="A77" s="72"/>
      <c r="B77" s="56">
        <v>46</v>
      </c>
      <c r="C77" s="56" t="s">
        <v>14</v>
      </c>
      <c r="D77" s="57">
        <v>21664</v>
      </c>
      <c r="E77" s="57">
        <v>1253</v>
      </c>
      <c r="F77" s="57">
        <v>22917</v>
      </c>
      <c r="G77" s="58">
        <v>94.5</v>
      </c>
      <c r="H77" s="58">
        <v>5.5</v>
      </c>
      <c r="I77" s="59">
        <v>100</v>
      </c>
    </row>
    <row r="78" spans="1:9" ht="29.5" customHeight="1" thickBot="1" x14ac:dyDescent="0.4">
      <c r="A78" s="73"/>
      <c r="B78" s="61">
        <v>47</v>
      </c>
      <c r="C78" s="61" t="s">
        <v>15</v>
      </c>
      <c r="D78" s="62">
        <v>219544</v>
      </c>
      <c r="E78" s="62">
        <v>8692</v>
      </c>
      <c r="F78" s="62">
        <v>228236</v>
      </c>
      <c r="G78" s="63">
        <v>96.2</v>
      </c>
      <c r="H78" s="63">
        <v>3.8</v>
      </c>
      <c r="I78" s="64">
        <v>100</v>
      </c>
    </row>
    <row r="79" spans="1:9" ht="29.5" customHeight="1" thickTop="1" x14ac:dyDescent="0.35">
      <c r="A79" s="74"/>
      <c r="B79" s="75" t="s">
        <v>16</v>
      </c>
      <c r="C79" s="75"/>
      <c r="D79" s="12">
        <f>SUM(D76:D78)</f>
        <v>306013</v>
      </c>
      <c r="E79" s="12">
        <f t="shared" ref="E79:F79" si="17">SUM(E76:E78)</f>
        <v>12303</v>
      </c>
      <c r="F79" s="12">
        <f t="shared" si="17"/>
        <v>318316</v>
      </c>
      <c r="G79" s="51">
        <v>96.1</v>
      </c>
      <c r="H79" s="51">
        <v>3.9</v>
      </c>
      <c r="I79" s="16">
        <v>100</v>
      </c>
    </row>
    <row r="80" spans="1:9" ht="14.5" x14ac:dyDescent="0.35"/>
    <row r="81" spans="4:9" ht="21" customHeight="1" x14ac:dyDescent="0.35"/>
    <row r="84" spans="4:9" ht="20" customHeight="1" x14ac:dyDescent="0.35">
      <c r="D84" s="70"/>
      <c r="E84" s="70"/>
      <c r="F84" s="70"/>
      <c r="G84" s="70"/>
      <c r="H84" s="70"/>
      <c r="I84" s="70"/>
    </row>
  </sheetData>
  <mergeCells count="39">
    <mergeCell ref="A12:A15"/>
    <mergeCell ref="B15:C15"/>
    <mergeCell ref="A1:I1"/>
    <mergeCell ref="A4:A7"/>
    <mergeCell ref="B7:C7"/>
    <mergeCell ref="A8:A11"/>
    <mergeCell ref="B11:C11"/>
    <mergeCell ref="A16:A19"/>
    <mergeCell ref="B19:C19"/>
    <mergeCell ref="A20:A23"/>
    <mergeCell ref="B23:C23"/>
    <mergeCell ref="A24:A27"/>
    <mergeCell ref="B27:C27"/>
    <mergeCell ref="A28:A31"/>
    <mergeCell ref="B31:C31"/>
    <mergeCell ref="A32:A35"/>
    <mergeCell ref="B35:C35"/>
    <mergeCell ref="A36:A39"/>
    <mergeCell ref="B39:C39"/>
    <mergeCell ref="A40:A43"/>
    <mergeCell ref="B43:C43"/>
    <mergeCell ref="A44:A47"/>
    <mergeCell ref="B47:C47"/>
    <mergeCell ref="A48:A51"/>
    <mergeCell ref="B51:C51"/>
    <mergeCell ref="A52:A55"/>
    <mergeCell ref="B55:C55"/>
    <mergeCell ref="A56:A59"/>
    <mergeCell ref="B59:C59"/>
    <mergeCell ref="A60:A63"/>
    <mergeCell ref="B63:C63"/>
    <mergeCell ref="A76:A79"/>
    <mergeCell ref="B79:C79"/>
    <mergeCell ref="A64:A67"/>
    <mergeCell ref="B67:C67"/>
    <mergeCell ref="A68:A71"/>
    <mergeCell ref="B71:C71"/>
    <mergeCell ref="A72:A75"/>
    <mergeCell ref="B75:C75"/>
  </mergeCells>
  <printOptions horizontalCentered="1"/>
  <pageMargins left="0.70866141732283505" right="0.70866141732283505" top="0.74803149606299202" bottom="0.74803149606299202" header="0.31496062992126" footer="0.31496062992126"/>
  <pageSetup firstPageNumber="13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7"/>
  <sheetViews>
    <sheetView rightToLeft="1" zoomScale="99" zoomScaleNormal="99" workbookViewId="0">
      <selection activeCell="P9" sqref="P9"/>
    </sheetView>
  </sheetViews>
  <sheetFormatPr defaultColWidth="9.81640625" defaultRowHeight="21.5" customHeight="1" x14ac:dyDescent="0.35"/>
  <cols>
    <col min="1" max="1" width="7.81640625" style="13" customWidth="1"/>
    <col min="2" max="2" width="5.1796875" style="13" customWidth="1"/>
    <col min="3" max="3" width="21.453125" style="13" customWidth="1"/>
    <col min="4" max="8" width="7.36328125" style="13" customWidth="1"/>
    <col min="9" max="9" width="6.6328125" style="13" customWidth="1"/>
    <col min="10" max="15" width="7.36328125" style="13" customWidth="1"/>
  </cols>
  <sheetData>
    <row r="1" spans="1:15" ht="21.5" customHeight="1" x14ac:dyDescent="0.3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2.5" customHeight="1" x14ac:dyDescent="0.35">
      <c r="A3" s="83" t="s">
        <v>1</v>
      </c>
      <c r="B3" s="83" t="s">
        <v>2</v>
      </c>
      <c r="C3" s="83" t="s">
        <v>3</v>
      </c>
      <c r="D3" s="83" t="s">
        <v>4</v>
      </c>
      <c r="E3" s="83"/>
      <c r="F3" s="83"/>
      <c r="G3" s="83"/>
      <c r="H3" s="83"/>
      <c r="I3" s="83"/>
      <c r="J3" s="83"/>
      <c r="K3" s="83"/>
      <c r="L3" s="83" t="s">
        <v>5</v>
      </c>
      <c r="M3" s="83"/>
      <c r="N3" s="83"/>
      <c r="O3" s="83"/>
    </row>
    <row r="4" spans="1:15" ht="30.5" customHeight="1" x14ac:dyDescent="0.35">
      <c r="A4" s="83"/>
      <c r="B4" s="83"/>
      <c r="C4" s="83"/>
      <c r="D4" s="83" t="s">
        <v>6</v>
      </c>
      <c r="E4" s="83"/>
      <c r="F4" s="83"/>
      <c r="G4" s="83"/>
      <c r="H4" s="83" t="s">
        <v>7</v>
      </c>
      <c r="I4" s="83"/>
      <c r="J4" s="83"/>
      <c r="K4" s="83"/>
      <c r="L4" s="83"/>
      <c r="M4" s="83"/>
      <c r="N4" s="83"/>
      <c r="O4" s="83"/>
    </row>
    <row r="5" spans="1:15" ht="21" customHeight="1" x14ac:dyDescent="0.35">
      <c r="A5" s="83"/>
      <c r="B5" s="83"/>
      <c r="C5" s="83"/>
      <c r="D5" s="2" t="s">
        <v>8</v>
      </c>
      <c r="E5" s="2" t="s">
        <v>9</v>
      </c>
      <c r="F5" s="2" t="s">
        <v>10</v>
      </c>
      <c r="G5" s="2" t="s">
        <v>11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8</v>
      </c>
      <c r="M5" s="2" t="s">
        <v>9</v>
      </c>
      <c r="N5" s="2" t="s">
        <v>10</v>
      </c>
      <c r="O5" s="2" t="s">
        <v>11</v>
      </c>
    </row>
    <row r="6" spans="1:15" ht="26" x14ac:dyDescent="0.35">
      <c r="A6" s="80" t="s">
        <v>12</v>
      </c>
      <c r="B6" s="3">
        <v>45</v>
      </c>
      <c r="C6" s="3" t="s">
        <v>13</v>
      </c>
      <c r="D6" s="4">
        <v>3919</v>
      </c>
      <c r="E6" s="4">
        <v>0</v>
      </c>
      <c r="F6" s="4">
        <v>221</v>
      </c>
      <c r="G6" s="4">
        <v>4140</v>
      </c>
      <c r="H6" s="4">
        <v>3885</v>
      </c>
      <c r="I6" s="4">
        <v>0</v>
      </c>
      <c r="J6" s="4">
        <v>109</v>
      </c>
      <c r="K6" s="4">
        <v>3994</v>
      </c>
      <c r="L6" s="4">
        <v>7804</v>
      </c>
      <c r="M6" s="4">
        <v>0</v>
      </c>
      <c r="N6" s="4">
        <v>330</v>
      </c>
      <c r="O6" s="4">
        <v>8134</v>
      </c>
    </row>
    <row r="7" spans="1:15" ht="14.5" x14ac:dyDescent="0.35">
      <c r="A7" s="81"/>
      <c r="B7" s="5">
        <v>46</v>
      </c>
      <c r="C7" s="5" t="s">
        <v>14</v>
      </c>
      <c r="D7" s="6">
        <v>2105</v>
      </c>
      <c r="E7" s="6">
        <v>59</v>
      </c>
      <c r="F7" s="6">
        <v>31</v>
      </c>
      <c r="G7" s="6">
        <v>2195</v>
      </c>
      <c r="H7" s="6">
        <v>1229</v>
      </c>
      <c r="I7" s="6">
        <v>0</v>
      </c>
      <c r="J7" s="6">
        <v>18</v>
      </c>
      <c r="K7" s="6">
        <v>1247</v>
      </c>
      <c r="L7" s="7">
        <v>3334</v>
      </c>
      <c r="M7" s="7">
        <v>59</v>
      </c>
      <c r="N7" s="6">
        <v>49</v>
      </c>
      <c r="O7" s="6">
        <v>3442</v>
      </c>
    </row>
    <row r="8" spans="1:15" ht="14.5" x14ac:dyDescent="0.35">
      <c r="A8" s="81"/>
      <c r="B8" s="8">
        <v>47</v>
      </c>
      <c r="C8" s="8" t="s">
        <v>15</v>
      </c>
      <c r="D8" s="9">
        <v>9986</v>
      </c>
      <c r="E8" s="9">
        <v>737</v>
      </c>
      <c r="F8" s="9">
        <v>222</v>
      </c>
      <c r="G8" s="9">
        <v>10945</v>
      </c>
      <c r="H8" s="9">
        <v>9843</v>
      </c>
      <c r="I8" s="9">
        <v>62</v>
      </c>
      <c r="J8" s="9">
        <v>33</v>
      </c>
      <c r="K8" s="9">
        <v>9938</v>
      </c>
      <c r="L8" s="10">
        <v>19829</v>
      </c>
      <c r="M8" s="10">
        <v>799</v>
      </c>
      <c r="N8" s="9">
        <v>255</v>
      </c>
      <c r="O8" s="9">
        <v>20883</v>
      </c>
    </row>
    <row r="9" spans="1:15" ht="21.5" customHeight="1" x14ac:dyDescent="0.35">
      <c r="A9" s="82"/>
      <c r="B9" s="84" t="s">
        <v>16</v>
      </c>
      <c r="C9" s="84"/>
      <c r="D9" s="11">
        <v>16010</v>
      </c>
      <c r="E9" s="11">
        <v>796</v>
      </c>
      <c r="F9" s="11">
        <v>474</v>
      </c>
      <c r="G9" s="11">
        <v>17280</v>
      </c>
      <c r="H9" s="11">
        <v>14957</v>
      </c>
      <c r="I9" s="11">
        <v>62</v>
      </c>
      <c r="J9" s="11">
        <v>160</v>
      </c>
      <c r="K9" s="11">
        <v>15179</v>
      </c>
      <c r="L9" s="11">
        <v>30967</v>
      </c>
      <c r="M9" s="11">
        <v>858</v>
      </c>
      <c r="N9" s="11">
        <v>634</v>
      </c>
      <c r="O9" s="11">
        <v>32459</v>
      </c>
    </row>
    <row r="10" spans="1:15" ht="26" x14ac:dyDescent="0.35">
      <c r="A10" s="80" t="s">
        <v>17</v>
      </c>
      <c r="B10" s="3">
        <v>45</v>
      </c>
      <c r="C10" s="3" t="s">
        <v>13</v>
      </c>
      <c r="D10" s="4">
        <v>6681</v>
      </c>
      <c r="E10" s="4">
        <v>0</v>
      </c>
      <c r="F10" s="4">
        <v>86</v>
      </c>
      <c r="G10" s="4">
        <v>6767</v>
      </c>
      <c r="H10" s="4">
        <v>6818</v>
      </c>
      <c r="I10" s="4">
        <v>0</v>
      </c>
      <c r="J10" s="4">
        <v>60</v>
      </c>
      <c r="K10" s="4">
        <v>6878</v>
      </c>
      <c r="L10" s="4">
        <v>13499</v>
      </c>
      <c r="M10" s="4">
        <v>0</v>
      </c>
      <c r="N10" s="4">
        <v>146</v>
      </c>
      <c r="O10" s="4">
        <v>13645</v>
      </c>
    </row>
    <row r="11" spans="1:15" ht="14.5" x14ac:dyDescent="0.35">
      <c r="A11" s="81"/>
      <c r="B11" s="5">
        <v>46</v>
      </c>
      <c r="C11" s="5" t="s">
        <v>14</v>
      </c>
      <c r="D11" s="6">
        <v>5554</v>
      </c>
      <c r="E11" s="6">
        <v>43</v>
      </c>
      <c r="F11" s="6">
        <v>41</v>
      </c>
      <c r="G11" s="6">
        <v>5638</v>
      </c>
      <c r="H11" s="6">
        <v>3043</v>
      </c>
      <c r="I11" s="6">
        <v>0</v>
      </c>
      <c r="J11" s="6">
        <v>0</v>
      </c>
      <c r="K11" s="6">
        <v>3043</v>
      </c>
      <c r="L11" s="7">
        <v>8597</v>
      </c>
      <c r="M11" s="7">
        <v>43</v>
      </c>
      <c r="N11" s="6">
        <v>41</v>
      </c>
      <c r="O11" s="6">
        <v>8681</v>
      </c>
    </row>
    <row r="12" spans="1:15" ht="14.5" x14ac:dyDescent="0.35">
      <c r="A12" s="81"/>
      <c r="B12" s="8">
        <v>47</v>
      </c>
      <c r="C12" s="8" t="s">
        <v>15</v>
      </c>
      <c r="D12" s="9">
        <v>17750</v>
      </c>
      <c r="E12" s="9">
        <v>246</v>
      </c>
      <c r="F12" s="9">
        <v>721</v>
      </c>
      <c r="G12" s="9">
        <v>18717</v>
      </c>
      <c r="H12" s="9">
        <v>19241</v>
      </c>
      <c r="I12" s="9">
        <v>55</v>
      </c>
      <c r="J12" s="9">
        <v>62</v>
      </c>
      <c r="K12" s="9">
        <v>19358</v>
      </c>
      <c r="L12" s="10">
        <v>36991</v>
      </c>
      <c r="M12" s="10">
        <v>301</v>
      </c>
      <c r="N12" s="9">
        <v>783</v>
      </c>
      <c r="O12" s="9">
        <v>38075</v>
      </c>
    </row>
    <row r="13" spans="1:15" ht="21.5" customHeight="1" x14ac:dyDescent="0.35">
      <c r="A13" s="82"/>
      <c r="B13" s="84" t="s">
        <v>16</v>
      </c>
      <c r="C13" s="84"/>
      <c r="D13" s="11">
        <v>29985</v>
      </c>
      <c r="E13" s="11">
        <v>289</v>
      </c>
      <c r="F13" s="11">
        <v>848</v>
      </c>
      <c r="G13" s="11">
        <v>31122</v>
      </c>
      <c r="H13" s="11">
        <v>29102</v>
      </c>
      <c r="I13" s="11">
        <v>55</v>
      </c>
      <c r="J13" s="11">
        <v>122</v>
      </c>
      <c r="K13" s="11">
        <v>29279</v>
      </c>
      <c r="L13" s="11">
        <v>59087</v>
      </c>
      <c r="M13" s="11">
        <v>344</v>
      </c>
      <c r="N13" s="11">
        <v>970</v>
      </c>
      <c r="O13" s="11">
        <v>60401</v>
      </c>
    </row>
    <row r="14" spans="1:15" ht="26" x14ac:dyDescent="0.35">
      <c r="A14" s="80" t="s">
        <v>18</v>
      </c>
      <c r="B14" s="3">
        <v>45</v>
      </c>
      <c r="C14" s="3" t="s">
        <v>13</v>
      </c>
      <c r="D14" s="4">
        <v>6689</v>
      </c>
      <c r="E14" s="4">
        <v>0</v>
      </c>
      <c r="F14" s="4">
        <v>0</v>
      </c>
      <c r="G14" s="4">
        <v>6689</v>
      </c>
      <c r="H14" s="4">
        <v>6880</v>
      </c>
      <c r="I14" s="4">
        <v>0</v>
      </c>
      <c r="J14" s="4">
        <v>0</v>
      </c>
      <c r="K14" s="4">
        <v>6880</v>
      </c>
      <c r="L14" s="4">
        <v>13569</v>
      </c>
      <c r="M14" s="4">
        <v>0</v>
      </c>
      <c r="N14" s="4">
        <v>0</v>
      </c>
      <c r="O14" s="4">
        <v>13569</v>
      </c>
    </row>
    <row r="15" spans="1:15" ht="14.5" x14ac:dyDescent="0.35">
      <c r="A15" s="81"/>
      <c r="B15" s="5">
        <v>46</v>
      </c>
      <c r="C15" s="5" t="s">
        <v>14</v>
      </c>
      <c r="D15" s="6">
        <v>3129</v>
      </c>
      <c r="E15" s="6">
        <v>265</v>
      </c>
      <c r="F15" s="6">
        <v>0</v>
      </c>
      <c r="G15" s="6">
        <v>3394</v>
      </c>
      <c r="H15" s="6">
        <v>3069</v>
      </c>
      <c r="I15" s="6">
        <v>0</v>
      </c>
      <c r="J15" s="6">
        <v>68</v>
      </c>
      <c r="K15" s="6">
        <v>3137</v>
      </c>
      <c r="L15" s="7">
        <v>6198</v>
      </c>
      <c r="M15" s="7">
        <v>265</v>
      </c>
      <c r="N15" s="6">
        <v>68</v>
      </c>
      <c r="O15" s="6">
        <v>6531</v>
      </c>
    </row>
    <row r="16" spans="1:15" ht="14.5" x14ac:dyDescent="0.35">
      <c r="A16" s="81"/>
      <c r="B16" s="8">
        <v>47</v>
      </c>
      <c r="C16" s="8" t="s">
        <v>15</v>
      </c>
      <c r="D16" s="9">
        <v>14284</v>
      </c>
      <c r="E16" s="9">
        <v>3122</v>
      </c>
      <c r="F16" s="9">
        <v>0</v>
      </c>
      <c r="G16" s="9">
        <v>17406</v>
      </c>
      <c r="H16" s="9">
        <v>17224</v>
      </c>
      <c r="I16" s="9">
        <v>486</v>
      </c>
      <c r="J16" s="9">
        <v>50</v>
      </c>
      <c r="K16" s="9">
        <v>17760</v>
      </c>
      <c r="L16" s="10">
        <v>31508</v>
      </c>
      <c r="M16" s="10">
        <v>3608</v>
      </c>
      <c r="N16" s="9">
        <v>50</v>
      </c>
      <c r="O16" s="9">
        <v>35166</v>
      </c>
    </row>
    <row r="17" spans="1:15" ht="21.5" customHeight="1" x14ac:dyDescent="0.35">
      <c r="A17" s="82"/>
      <c r="B17" s="84" t="s">
        <v>16</v>
      </c>
      <c r="C17" s="84"/>
      <c r="D17" s="11">
        <v>24102</v>
      </c>
      <c r="E17" s="11">
        <v>3387</v>
      </c>
      <c r="F17" s="11">
        <v>0</v>
      </c>
      <c r="G17" s="11">
        <v>27489</v>
      </c>
      <c r="H17" s="11">
        <v>27173</v>
      </c>
      <c r="I17" s="11">
        <v>486</v>
      </c>
      <c r="J17" s="11">
        <v>118</v>
      </c>
      <c r="K17" s="11">
        <v>27777</v>
      </c>
      <c r="L17" s="11">
        <v>51275</v>
      </c>
      <c r="M17" s="11">
        <v>3873</v>
      </c>
      <c r="N17" s="11">
        <v>118</v>
      </c>
      <c r="O17" s="11">
        <v>55266</v>
      </c>
    </row>
    <row r="18" spans="1:15" ht="26" x14ac:dyDescent="0.35">
      <c r="A18" s="80" t="s">
        <v>19</v>
      </c>
      <c r="B18" s="3">
        <v>45</v>
      </c>
      <c r="C18" s="3" t="s">
        <v>13</v>
      </c>
      <c r="D18" s="4">
        <v>959</v>
      </c>
      <c r="E18" s="4">
        <v>0</v>
      </c>
      <c r="F18" s="4">
        <v>21</v>
      </c>
      <c r="G18" s="4">
        <v>980</v>
      </c>
      <c r="H18" s="4">
        <v>1071</v>
      </c>
      <c r="I18" s="4">
        <v>0</v>
      </c>
      <c r="J18" s="4">
        <v>7</v>
      </c>
      <c r="K18" s="4">
        <v>1078</v>
      </c>
      <c r="L18" s="4">
        <v>2030</v>
      </c>
      <c r="M18" s="4">
        <v>0</v>
      </c>
      <c r="N18" s="4">
        <v>28</v>
      </c>
      <c r="O18" s="4">
        <v>2058</v>
      </c>
    </row>
    <row r="19" spans="1:15" ht="14.5" x14ac:dyDescent="0.35">
      <c r="A19" s="81"/>
      <c r="B19" s="5">
        <v>46</v>
      </c>
      <c r="C19" s="5" t="s">
        <v>14</v>
      </c>
      <c r="D19" s="6">
        <v>715</v>
      </c>
      <c r="E19" s="6">
        <v>0</v>
      </c>
      <c r="F19" s="6">
        <v>0</v>
      </c>
      <c r="G19" s="6">
        <v>715</v>
      </c>
      <c r="H19" s="6">
        <v>490</v>
      </c>
      <c r="I19" s="6">
        <v>0</v>
      </c>
      <c r="J19" s="6">
        <v>13</v>
      </c>
      <c r="K19" s="6">
        <v>503</v>
      </c>
      <c r="L19" s="7">
        <v>1205</v>
      </c>
      <c r="M19" s="7">
        <v>0</v>
      </c>
      <c r="N19" s="6">
        <v>13</v>
      </c>
      <c r="O19" s="6">
        <v>1218</v>
      </c>
    </row>
    <row r="20" spans="1:15" ht="14.5" x14ac:dyDescent="0.35">
      <c r="A20" s="81"/>
      <c r="B20" s="8">
        <v>47</v>
      </c>
      <c r="C20" s="8" t="s">
        <v>15</v>
      </c>
      <c r="D20" s="9">
        <v>7883</v>
      </c>
      <c r="E20" s="9">
        <v>443</v>
      </c>
      <c r="F20" s="9">
        <v>13</v>
      </c>
      <c r="G20" s="9">
        <v>8339</v>
      </c>
      <c r="H20" s="9">
        <v>7860</v>
      </c>
      <c r="I20" s="9">
        <v>76</v>
      </c>
      <c r="J20" s="9">
        <v>132</v>
      </c>
      <c r="K20" s="9">
        <v>8068</v>
      </c>
      <c r="L20" s="10">
        <v>15743</v>
      </c>
      <c r="M20" s="10">
        <v>519</v>
      </c>
      <c r="N20" s="9">
        <v>145</v>
      </c>
      <c r="O20" s="9">
        <v>16407</v>
      </c>
    </row>
    <row r="21" spans="1:15" ht="21.5" customHeight="1" x14ac:dyDescent="0.35">
      <c r="A21" s="82"/>
      <c r="B21" s="84" t="s">
        <v>16</v>
      </c>
      <c r="C21" s="84"/>
      <c r="D21" s="11">
        <v>9557</v>
      </c>
      <c r="E21" s="11">
        <v>443</v>
      </c>
      <c r="F21" s="11">
        <v>34</v>
      </c>
      <c r="G21" s="11">
        <v>10034</v>
      </c>
      <c r="H21" s="11">
        <v>9421</v>
      </c>
      <c r="I21" s="11">
        <v>76</v>
      </c>
      <c r="J21" s="11">
        <v>152</v>
      </c>
      <c r="K21" s="11">
        <v>9649</v>
      </c>
      <c r="L21" s="11">
        <v>18978</v>
      </c>
      <c r="M21" s="11">
        <v>519</v>
      </c>
      <c r="N21" s="11">
        <v>186</v>
      </c>
      <c r="O21" s="11">
        <v>19683</v>
      </c>
    </row>
    <row r="22" spans="1:15" ht="26" x14ac:dyDescent="0.35">
      <c r="A22" s="80" t="s">
        <v>20</v>
      </c>
      <c r="B22" s="3">
        <v>45</v>
      </c>
      <c r="C22" s="3" t="s">
        <v>13</v>
      </c>
      <c r="D22" s="4">
        <v>7240</v>
      </c>
      <c r="E22" s="4">
        <v>0</v>
      </c>
      <c r="F22" s="4">
        <v>0</v>
      </c>
      <c r="G22" s="4">
        <v>7240</v>
      </c>
      <c r="H22" s="4">
        <v>10026</v>
      </c>
      <c r="I22" s="4">
        <v>0</v>
      </c>
      <c r="J22" s="4">
        <v>0</v>
      </c>
      <c r="K22" s="4">
        <v>10026</v>
      </c>
      <c r="L22" s="4">
        <v>17266</v>
      </c>
      <c r="M22" s="4">
        <v>0</v>
      </c>
      <c r="N22" s="4">
        <v>0</v>
      </c>
      <c r="O22" s="4">
        <v>17266</v>
      </c>
    </row>
    <row r="23" spans="1:15" ht="14.5" x14ac:dyDescent="0.35">
      <c r="A23" s="81"/>
      <c r="B23" s="5">
        <v>46</v>
      </c>
      <c r="C23" s="5" t="s">
        <v>14</v>
      </c>
      <c r="D23" s="6">
        <v>4738</v>
      </c>
      <c r="E23" s="6">
        <v>76</v>
      </c>
      <c r="F23" s="6">
        <v>0</v>
      </c>
      <c r="G23" s="6">
        <v>4814</v>
      </c>
      <c r="H23" s="6">
        <v>4403</v>
      </c>
      <c r="I23" s="6">
        <v>0</v>
      </c>
      <c r="J23" s="6">
        <v>0</v>
      </c>
      <c r="K23" s="6">
        <v>4403</v>
      </c>
      <c r="L23" s="7">
        <v>9141</v>
      </c>
      <c r="M23" s="7">
        <v>76</v>
      </c>
      <c r="N23" s="6">
        <v>0</v>
      </c>
      <c r="O23" s="6">
        <v>9217</v>
      </c>
    </row>
    <row r="24" spans="1:15" ht="14.5" x14ac:dyDescent="0.35">
      <c r="A24" s="81"/>
      <c r="B24" s="8">
        <v>47</v>
      </c>
      <c r="C24" s="8" t="s">
        <v>15</v>
      </c>
      <c r="D24" s="9">
        <v>12500</v>
      </c>
      <c r="E24" s="9">
        <v>1721</v>
      </c>
      <c r="F24" s="9">
        <v>170</v>
      </c>
      <c r="G24" s="9">
        <v>14391</v>
      </c>
      <c r="H24" s="9">
        <v>21498</v>
      </c>
      <c r="I24" s="9">
        <v>341</v>
      </c>
      <c r="J24" s="9">
        <v>100</v>
      </c>
      <c r="K24" s="9">
        <v>21939</v>
      </c>
      <c r="L24" s="10">
        <v>33998</v>
      </c>
      <c r="M24" s="10">
        <v>2062</v>
      </c>
      <c r="N24" s="9">
        <v>270</v>
      </c>
      <c r="O24" s="9">
        <v>36330</v>
      </c>
    </row>
    <row r="25" spans="1:15" ht="21.5" customHeight="1" x14ac:dyDescent="0.35">
      <c r="A25" s="82"/>
      <c r="B25" s="84" t="s">
        <v>16</v>
      </c>
      <c r="C25" s="84"/>
      <c r="D25" s="11">
        <v>24478</v>
      </c>
      <c r="E25" s="11">
        <v>1797</v>
      </c>
      <c r="F25" s="11">
        <v>170</v>
      </c>
      <c r="G25" s="11">
        <v>26445</v>
      </c>
      <c r="H25" s="11">
        <v>35927</v>
      </c>
      <c r="I25" s="11">
        <v>341</v>
      </c>
      <c r="J25" s="11">
        <v>100</v>
      </c>
      <c r="K25" s="11">
        <v>36368</v>
      </c>
      <c r="L25" s="11">
        <v>60405</v>
      </c>
      <c r="M25" s="11">
        <v>2138</v>
      </c>
      <c r="N25" s="11">
        <v>270</v>
      </c>
      <c r="O25" s="11">
        <v>62813</v>
      </c>
    </row>
    <row r="26" spans="1:15" ht="26" x14ac:dyDescent="0.35">
      <c r="A26" s="80" t="s">
        <v>21</v>
      </c>
      <c r="B26" s="3">
        <v>45</v>
      </c>
      <c r="C26" s="3" t="s">
        <v>13</v>
      </c>
      <c r="D26" s="4">
        <v>2095</v>
      </c>
      <c r="E26" s="4">
        <v>0</v>
      </c>
      <c r="F26" s="4">
        <v>60</v>
      </c>
      <c r="G26" s="4">
        <v>2155</v>
      </c>
      <c r="H26" s="4">
        <v>2003</v>
      </c>
      <c r="I26" s="4">
        <v>0</v>
      </c>
      <c r="J26" s="4">
        <v>12</v>
      </c>
      <c r="K26" s="4">
        <v>2015</v>
      </c>
      <c r="L26" s="4">
        <v>4098</v>
      </c>
      <c r="M26" s="4">
        <v>0</v>
      </c>
      <c r="N26" s="4">
        <v>72</v>
      </c>
      <c r="O26" s="4">
        <v>4170</v>
      </c>
    </row>
    <row r="27" spans="1:15" ht="14.5" x14ac:dyDescent="0.35">
      <c r="A27" s="81"/>
      <c r="B27" s="5">
        <v>46</v>
      </c>
      <c r="C27" s="5" t="s">
        <v>14</v>
      </c>
      <c r="D27" s="6">
        <v>1025</v>
      </c>
      <c r="E27" s="6">
        <v>0</v>
      </c>
      <c r="F27" s="6">
        <v>41</v>
      </c>
      <c r="G27" s="6">
        <v>1066</v>
      </c>
      <c r="H27" s="6">
        <v>821</v>
      </c>
      <c r="I27" s="6">
        <v>0</v>
      </c>
      <c r="J27" s="6">
        <v>17</v>
      </c>
      <c r="K27" s="6">
        <v>838</v>
      </c>
      <c r="L27" s="7">
        <v>1846</v>
      </c>
      <c r="M27" s="7">
        <v>0</v>
      </c>
      <c r="N27" s="6">
        <v>58</v>
      </c>
      <c r="O27" s="6">
        <v>1904</v>
      </c>
    </row>
    <row r="28" spans="1:15" ht="14.5" x14ac:dyDescent="0.35">
      <c r="A28" s="81"/>
      <c r="B28" s="8">
        <v>47</v>
      </c>
      <c r="C28" s="8" t="s">
        <v>15</v>
      </c>
      <c r="D28" s="9">
        <v>5930</v>
      </c>
      <c r="E28" s="9">
        <v>793</v>
      </c>
      <c r="F28" s="9">
        <v>222</v>
      </c>
      <c r="G28" s="9">
        <v>6945</v>
      </c>
      <c r="H28" s="9">
        <v>6595</v>
      </c>
      <c r="I28" s="9">
        <v>116</v>
      </c>
      <c r="J28" s="9">
        <v>87</v>
      </c>
      <c r="K28" s="9">
        <v>6798</v>
      </c>
      <c r="L28" s="10">
        <v>12525</v>
      </c>
      <c r="M28" s="10">
        <v>909</v>
      </c>
      <c r="N28" s="9">
        <v>309</v>
      </c>
      <c r="O28" s="9">
        <v>13743</v>
      </c>
    </row>
    <row r="29" spans="1:15" ht="21.5" customHeight="1" x14ac:dyDescent="0.35">
      <c r="A29" s="82"/>
      <c r="B29" s="84" t="s">
        <v>16</v>
      </c>
      <c r="C29" s="84"/>
      <c r="D29" s="11">
        <v>9050</v>
      </c>
      <c r="E29" s="11">
        <v>793</v>
      </c>
      <c r="F29" s="11">
        <v>323</v>
      </c>
      <c r="G29" s="11">
        <v>10166</v>
      </c>
      <c r="H29" s="11">
        <v>9419</v>
      </c>
      <c r="I29" s="11">
        <v>116</v>
      </c>
      <c r="J29" s="11">
        <v>116</v>
      </c>
      <c r="K29" s="11">
        <v>9651</v>
      </c>
      <c r="L29" s="11">
        <v>18469</v>
      </c>
      <c r="M29" s="11">
        <v>909</v>
      </c>
      <c r="N29" s="11">
        <v>439</v>
      </c>
      <c r="O29" s="11">
        <v>19817</v>
      </c>
    </row>
    <row r="30" spans="1:15" ht="26" x14ac:dyDescent="0.35">
      <c r="A30" s="80" t="s">
        <v>22</v>
      </c>
      <c r="B30" s="3">
        <v>45</v>
      </c>
      <c r="C30" s="3" t="s">
        <v>13</v>
      </c>
      <c r="D30" s="4">
        <v>5386</v>
      </c>
      <c r="E30" s="4">
        <v>0</v>
      </c>
      <c r="F30" s="4">
        <v>0</v>
      </c>
      <c r="G30" s="4">
        <v>5386</v>
      </c>
      <c r="H30" s="4">
        <v>1950</v>
      </c>
      <c r="I30" s="4">
        <v>0</v>
      </c>
      <c r="J30" s="4">
        <v>0</v>
      </c>
      <c r="K30" s="4">
        <v>1950</v>
      </c>
      <c r="L30" s="4">
        <v>7336</v>
      </c>
      <c r="M30" s="4">
        <v>0</v>
      </c>
      <c r="N30" s="4">
        <v>0</v>
      </c>
      <c r="O30" s="4">
        <v>7336</v>
      </c>
    </row>
    <row r="31" spans="1:15" ht="14.5" x14ac:dyDescent="0.35">
      <c r="A31" s="81"/>
      <c r="B31" s="5">
        <v>46</v>
      </c>
      <c r="C31" s="5" t="s">
        <v>14</v>
      </c>
      <c r="D31" s="6">
        <v>4196</v>
      </c>
      <c r="E31" s="6">
        <v>15</v>
      </c>
      <c r="F31" s="6">
        <v>133</v>
      </c>
      <c r="G31" s="6">
        <v>4344</v>
      </c>
      <c r="H31" s="6">
        <v>1678</v>
      </c>
      <c r="I31" s="6">
        <v>0</v>
      </c>
      <c r="J31" s="6">
        <v>0</v>
      </c>
      <c r="K31" s="6">
        <v>1678</v>
      </c>
      <c r="L31" s="7">
        <v>5874</v>
      </c>
      <c r="M31" s="7">
        <v>15</v>
      </c>
      <c r="N31" s="6">
        <v>133</v>
      </c>
      <c r="O31" s="6">
        <v>6022</v>
      </c>
    </row>
    <row r="32" spans="1:15" ht="14.5" x14ac:dyDescent="0.35">
      <c r="A32" s="81"/>
      <c r="B32" s="8">
        <v>47</v>
      </c>
      <c r="C32" s="8" t="s">
        <v>15</v>
      </c>
      <c r="D32" s="9">
        <v>18796</v>
      </c>
      <c r="E32" s="9">
        <v>731</v>
      </c>
      <c r="F32" s="9">
        <v>19</v>
      </c>
      <c r="G32" s="9">
        <v>19546</v>
      </c>
      <c r="H32" s="9">
        <v>6755</v>
      </c>
      <c r="I32" s="9">
        <v>19</v>
      </c>
      <c r="J32" s="9">
        <v>0</v>
      </c>
      <c r="K32" s="9">
        <v>6774</v>
      </c>
      <c r="L32" s="10">
        <v>25551</v>
      </c>
      <c r="M32" s="10">
        <v>750</v>
      </c>
      <c r="N32" s="9">
        <v>19</v>
      </c>
      <c r="O32" s="9">
        <v>26320</v>
      </c>
    </row>
    <row r="33" spans="1:15" ht="21.5" customHeight="1" x14ac:dyDescent="0.35">
      <c r="A33" s="82"/>
      <c r="B33" s="84" t="s">
        <v>16</v>
      </c>
      <c r="C33" s="84"/>
      <c r="D33" s="11">
        <v>28378</v>
      </c>
      <c r="E33" s="11">
        <v>746</v>
      </c>
      <c r="F33" s="11">
        <v>152</v>
      </c>
      <c r="G33" s="11">
        <v>29276</v>
      </c>
      <c r="H33" s="11">
        <v>10383</v>
      </c>
      <c r="I33" s="11">
        <v>19</v>
      </c>
      <c r="J33" s="11">
        <v>0</v>
      </c>
      <c r="K33" s="11">
        <v>10402</v>
      </c>
      <c r="L33" s="11">
        <v>38761</v>
      </c>
      <c r="M33" s="11">
        <v>765</v>
      </c>
      <c r="N33" s="11">
        <v>152</v>
      </c>
      <c r="O33" s="11">
        <v>39678</v>
      </c>
    </row>
    <row r="34" spans="1:15" ht="26" x14ac:dyDescent="0.35">
      <c r="A34" s="80" t="s">
        <v>23</v>
      </c>
      <c r="B34" s="3">
        <v>45</v>
      </c>
      <c r="C34" s="3" t="s">
        <v>13</v>
      </c>
      <c r="D34" s="4">
        <v>23575</v>
      </c>
      <c r="E34" s="4">
        <v>53</v>
      </c>
      <c r="F34" s="4">
        <v>2020</v>
      </c>
      <c r="G34" s="4">
        <v>25648</v>
      </c>
      <c r="H34" s="4">
        <v>13021</v>
      </c>
      <c r="I34" s="4">
        <v>0</v>
      </c>
      <c r="J34" s="4">
        <v>0</v>
      </c>
      <c r="K34" s="4">
        <v>13021</v>
      </c>
      <c r="L34" s="4">
        <v>36596</v>
      </c>
      <c r="M34" s="4">
        <v>53</v>
      </c>
      <c r="N34" s="4">
        <v>2020</v>
      </c>
      <c r="O34" s="4">
        <v>38669</v>
      </c>
    </row>
    <row r="35" spans="1:15" ht="14.5" x14ac:dyDescent="0.35">
      <c r="A35" s="81"/>
      <c r="B35" s="5">
        <v>46</v>
      </c>
      <c r="C35" s="5" t="s">
        <v>14</v>
      </c>
      <c r="D35" s="6">
        <v>13462</v>
      </c>
      <c r="E35" s="6">
        <v>92</v>
      </c>
      <c r="F35" s="6">
        <v>643</v>
      </c>
      <c r="G35" s="6">
        <v>14197</v>
      </c>
      <c r="H35" s="6">
        <v>4925</v>
      </c>
      <c r="I35" s="6">
        <v>0</v>
      </c>
      <c r="J35" s="6">
        <v>0</v>
      </c>
      <c r="K35" s="6">
        <v>4925</v>
      </c>
      <c r="L35" s="7">
        <v>18387</v>
      </c>
      <c r="M35" s="7">
        <v>92</v>
      </c>
      <c r="N35" s="6">
        <v>643</v>
      </c>
      <c r="O35" s="6">
        <v>19122</v>
      </c>
    </row>
    <row r="36" spans="1:15" ht="14.5" x14ac:dyDescent="0.35">
      <c r="A36" s="81"/>
      <c r="B36" s="8">
        <v>47</v>
      </c>
      <c r="C36" s="8" t="s">
        <v>15</v>
      </c>
      <c r="D36" s="9">
        <v>52381</v>
      </c>
      <c r="E36" s="9">
        <v>3761</v>
      </c>
      <c r="F36" s="9">
        <v>5565</v>
      </c>
      <c r="G36" s="9">
        <v>61707</v>
      </c>
      <c r="H36" s="9">
        <v>37058</v>
      </c>
      <c r="I36" s="9">
        <v>1224</v>
      </c>
      <c r="J36" s="9">
        <v>388</v>
      </c>
      <c r="K36" s="9">
        <v>38670</v>
      </c>
      <c r="L36" s="10">
        <v>89439</v>
      </c>
      <c r="M36" s="10">
        <v>4985</v>
      </c>
      <c r="N36" s="9">
        <v>5953</v>
      </c>
      <c r="O36" s="9">
        <v>100377</v>
      </c>
    </row>
    <row r="37" spans="1:15" ht="21.5" customHeight="1" x14ac:dyDescent="0.35">
      <c r="A37" s="82"/>
      <c r="B37" s="84" t="s">
        <v>16</v>
      </c>
      <c r="C37" s="84"/>
      <c r="D37" s="11">
        <v>89418</v>
      </c>
      <c r="E37" s="11">
        <v>3906</v>
      </c>
      <c r="F37" s="11">
        <v>8228</v>
      </c>
      <c r="G37" s="11">
        <v>101552</v>
      </c>
      <c r="H37" s="11">
        <v>55004</v>
      </c>
      <c r="I37" s="11">
        <v>1224</v>
      </c>
      <c r="J37" s="11">
        <v>388</v>
      </c>
      <c r="K37" s="11">
        <v>56616</v>
      </c>
      <c r="L37" s="11">
        <v>144422</v>
      </c>
      <c r="M37" s="11">
        <v>5130</v>
      </c>
      <c r="N37" s="11">
        <v>8616</v>
      </c>
      <c r="O37" s="11">
        <v>158168</v>
      </c>
    </row>
    <row r="38" spans="1:15" ht="26" x14ac:dyDescent="0.35">
      <c r="A38" s="80" t="s">
        <v>24</v>
      </c>
      <c r="B38" s="3">
        <v>45</v>
      </c>
      <c r="C38" s="3" t="s">
        <v>13</v>
      </c>
      <c r="D38" s="4">
        <v>2654</v>
      </c>
      <c r="E38" s="4">
        <v>0</v>
      </c>
      <c r="F38" s="4">
        <v>0</v>
      </c>
      <c r="G38" s="4">
        <v>2654</v>
      </c>
      <c r="H38" s="4">
        <v>2541</v>
      </c>
      <c r="I38" s="4">
        <v>0</v>
      </c>
      <c r="J38" s="4">
        <v>0</v>
      </c>
      <c r="K38" s="4">
        <v>2541</v>
      </c>
      <c r="L38" s="4">
        <v>5195</v>
      </c>
      <c r="M38" s="4">
        <v>0</v>
      </c>
      <c r="N38" s="4">
        <v>0</v>
      </c>
      <c r="O38" s="4">
        <v>5195</v>
      </c>
    </row>
    <row r="39" spans="1:15" ht="14.5" x14ac:dyDescent="0.35">
      <c r="A39" s="81"/>
      <c r="B39" s="5">
        <v>46</v>
      </c>
      <c r="C39" s="5" t="s">
        <v>14</v>
      </c>
      <c r="D39" s="6">
        <v>1215</v>
      </c>
      <c r="E39" s="6">
        <v>0</v>
      </c>
      <c r="F39" s="6">
        <v>0</v>
      </c>
      <c r="G39" s="6">
        <v>1215</v>
      </c>
      <c r="H39" s="6">
        <v>531</v>
      </c>
      <c r="I39" s="6">
        <v>1</v>
      </c>
      <c r="J39" s="6">
        <v>0</v>
      </c>
      <c r="K39" s="6">
        <v>532</v>
      </c>
      <c r="L39" s="7">
        <v>1746</v>
      </c>
      <c r="M39" s="7">
        <v>1</v>
      </c>
      <c r="N39" s="6">
        <v>0</v>
      </c>
      <c r="O39" s="6">
        <v>1747</v>
      </c>
    </row>
    <row r="40" spans="1:15" ht="14.5" x14ac:dyDescent="0.35">
      <c r="A40" s="81"/>
      <c r="B40" s="8">
        <v>47</v>
      </c>
      <c r="C40" s="8" t="s">
        <v>15</v>
      </c>
      <c r="D40" s="9">
        <v>7563</v>
      </c>
      <c r="E40" s="9">
        <v>234</v>
      </c>
      <c r="F40" s="9">
        <v>0</v>
      </c>
      <c r="G40" s="9">
        <v>7797</v>
      </c>
      <c r="H40" s="9">
        <v>9151</v>
      </c>
      <c r="I40" s="9">
        <v>89</v>
      </c>
      <c r="J40" s="9">
        <v>0</v>
      </c>
      <c r="K40" s="9">
        <v>9240</v>
      </c>
      <c r="L40" s="10">
        <v>16714</v>
      </c>
      <c r="M40" s="10">
        <v>323</v>
      </c>
      <c r="N40" s="9">
        <v>0</v>
      </c>
      <c r="O40" s="9">
        <v>17037</v>
      </c>
    </row>
    <row r="41" spans="1:15" ht="21.5" customHeight="1" x14ac:dyDescent="0.35">
      <c r="A41" s="82"/>
      <c r="B41" s="84" t="s">
        <v>16</v>
      </c>
      <c r="C41" s="84"/>
      <c r="D41" s="11">
        <v>11432</v>
      </c>
      <c r="E41" s="11">
        <v>234</v>
      </c>
      <c r="F41" s="11">
        <v>0</v>
      </c>
      <c r="G41" s="11">
        <v>11666</v>
      </c>
      <c r="H41" s="11">
        <v>12223</v>
      </c>
      <c r="I41" s="11">
        <v>90</v>
      </c>
      <c r="J41" s="11">
        <v>0</v>
      </c>
      <c r="K41" s="11">
        <v>12313</v>
      </c>
      <c r="L41" s="11">
        <v>23655</v>
      </c>
      <c r="M41" s="11">
        <v>324</v>
      </c>
      <c r="N41" s="11">
        <v>0</v>
      </c>
      <c r="O41" s="11">
        <v>23979</v>
      </c>
    </row>
    <row r="42" spans="1:15" ht="26" x14ac:dyDescent="0.35">
      <c r="A42" s="80" t="s">
        <v>25</v>
      </c>
      <c r="B42" s="3">
        <v>45</v>
      </c>
      <c r="C42" s="3" t="s">
        <v>13</v>
      </c>
      <c r="D42" s="4">
        <v>3467</v>
      </c>
      <c r="E42" s="4">
        <v>0</v>
      </c>
      <c r="F42" s="4">
        <v>0</v>
      </c>
      <c r="G42" s="4">
        <v>3467</v>
      </c>
      <c r="H42" s="4">
        <v>3163</v>
      </c>
      <c r="I42" s="4">
        <v>0</v>
      </c>
      <c r="J42" s="4">
        <v>0</v>
      </c>
      <c r="K42" s="4">
        <v>3163</v>
      </c>
      <c r="L42" s="4">
        <v>6630</v>
      </c>
      <c r="M42" s="4">
        <v>0</v>
      </c>
      <c r="N42" s="4">
        <v>0</v>
      </c>
      <c r="O42" s="4">
        <v>6630</v>
      </c>
    </row>
    <row r="43" spans="1:15" ht="14.5" x14ac:dyDescent="0.35">
      <c r="A43" s="81"/>
      <c r="B43" s="5">
        <v>46</v>
      </c>
      <c r="C43" s="5" t="s">
        <v>14</v>
      </c>
      <c r="D43" s="6">
        <v>1857</v>
      </c>
      <c r="E43" s="6">
        <v>15</v>
      </c>
      <c r="F43" s="6">
        <v>0</v>
      </c>
      <c r="G43" s="6">
        <v>1872</v>
      </c>
      <c r="H43" s="6">
        <v>1044</v>
      </c>
      <c r="I43" s="6">
        <v>0</v>
      </c>
      <c r="J43" s="6">
        <v>12</v>
      </c>
      <c r="K43" s="6">
        <v>1056</v>
      </c>
      <c r="L43" s="7">
        <v>2901</v>
      </c>
      <c r="M43" s="7">
        <v>15</v>
      </c>
      <c r="N43" s="6">
        <v>12</v>
      </c>
      <c r="O43" s="6">
        <v>2928</v>
      </c>
    </row>
    <row r="44" spans="1:15" ht="14.5" x14ac:dyDescent="0.35">
      <c r="A44" s="81"/>
      <c r="B44" s="8">
        <v>47</v>
      </c>
      <c r="C44" s="8" t="s">
        <v>15</v>
      </c>
      <c r="D44" s="9">
        <v>8092</v>
      </c>
      <c r="E44" s="9">
        <v>325</v>
      </c>
      <c r="F44" s="9">
        <v>138</v>
      </c>
      <c r="G44" s="9">
        <v>8555</v>
      </c>
      <c r="H44" s="9">
        <v>11112</v>
      </c>
      <c r="I44" s="9">
        <v>90</v>
      </c>
      <c r="J44" s="9">
        <v>46</v>
      </c>
      <c r="K44" s="9">
        <v>11248</v>
      </c>
      <c r="L44" s="10">
        <v>19204</v>
      </c>
      <c r="M44" s="10">
        <v>415</v>
      </c>
      <c r="N44" s="9">
        <v>184</v>
      </c>
      <c r="O44" s="9">
        <v>19803</v>
      </c>
    </row>
    <row r="45" spans="1:15" ht="21.5" customHeight="1" x14ac:dyDescent="0.35">
      <c r="A45" s="82"/>
      <c r="B45" s="84" t="s">
        <v>16</v>
      </c>
      <c r="C45" s="84"/>
      <c r="D45" s="11">
        <v>13416</v>
      </c>
      <c r="E45" s="11">
        <v>340</v>
      </c>
      <c r="F45" s="11">
        <v>138</v>
      </c>
      <c r="G45" s="11">
        <v>13894</v>
      </c>
      <c r="H45" s="11">
        <v>15319</v>
      </c>
      <c r="I45" s="11">
        <v>90</v>
      </c>
      <c r="J45" s="11">
        <v>58</v>
      </c>
      <c r="K45" s="11">
        <v>15467</v>
      </c>
      <c r="L45" s="11">
        <v>28735</v>
      </c>
      <c r="M45" s="11">
        <v>430</v>
      </c>
      <c r="N45" s="11">
        <v>196</v>
      </c>
      <c r="O45" s="11">
        <v>29361</v>
      </c>
    </row>
    <row r="46" spans="1:15" ht="26" x14ac:dyDescent="0.35">
      <c r="A46" s="80" t="s">
        <v>26</v>
      </c>
      <c r="B46" s="3">
        <v>45</v>
      </c>
      <c r="C46" s="3" t="s">
        <v>13</v>
      </c>
      <c r="D46" s="4">
        <v>2184</v>
      </c>
      <c r="E46" s="4">
        <v>0</v>
      </c>
      <c r="F46" s="4">
        <v>74</v>
      </c>
      <c r="G46" s="4">
        <v>2258</v>
      </c>
      <c r="H46" s="4">
        <v>2002</v>
      </c>
      <c r="I46" s="4">
        <v>0</v>
      </c>
      <c r="J46" s="4">
        <v>0</v>
      </c>
      <c r="K46" s="4">
        <v>2002</v>
      </c>
      <c r="L46" s="4">
        <v>4186</v>
      </c>
      <c r="M46" s="4">
        <v>0</v>
      </c>
      <c r="N46" s="4">
        <v>74</v>
      </c>
      <c r="O46" s="4">
        <v>4260</v>
      </c>
    </row>
    <row r="47" spans="1:15" ht="14.5" x14ac:dyDescent="0.35">
      <c r="A47" s="81"/>
      <c r="B47" s="5">
        <v>46</v>
      </c>
      <c r="C47" s="5" t="s">
        <v>14</v>
      </c>
      <c r="D47" s="6">
        <v>428</v>
      </c>
      <c r="E47" s="6">
        <v>0</v>
      </c>
      <c r="F47" s="6">
        <v>0</v>
      </c>
      <c r="G47" s="6">
        <v>428</v>
      </c>
      <c r="H47" s="6">
        <v>473</v>
      </c>
      <c r="I47" s="6">
        <v>0</v>
      </c>
      <c r="J47" s="6">
        <v>0</v>
      </c>
      <c r="K47" s="6">
        <v>473</v>
      </c>
      <c r="L47" s="7">
        <v>901</v>
      </c>
      <c r="M47" s="7">
        <v>0</v>
      </c>
      <c r="N47" s="6">
        <v>0</v>
      </c>
      <c r="O47" s="6">
        <v>901</v>
      </c>
    </row>
    <row r="48" spans="1:15" ht="14.5" x14ac:dyDescent="0.35">
      <c r="A48" s="81"/>
      <c r="B48" s="8">
        <v>47</v>
      </c>
      <c r="C48" s="8" t="s">
        <v>15</v>
      </c>
      <c r="D48" s="9">
        <v>7236</v>
      </c>
      <c r="E48" s="9">
        <v>213</v>
      </c>
      <c r="F48" s="9">
        <v>46</v>
      </c>
      <c r="G48" s="9">
        <v>7495</v>
      </c>
      <c r="H48" s="9">
        <v>7472</v>
      </c>
      <c r="I48" s="9">
        <v>154</v>
      </c>
      <c r="J48" s="9">
        <v>0</v>
      </c>
      <c r="K48" s="9">
        <v>7626</v>
      </c>
      <c r="L48" s="10">
        <v>14708</v>
      </c>
      <c r="M48" s="10">
        <v>367</v>
      </c>
      <c r="N48" s="9">
        <v>46</v>
      </c>
      <c r="O48" s="9">
        <v>15121</v>
      </c>
    </row>
    <row r="49" spans="1:15" ht="21.5" customHeight="1" x14ac:dyDescent="0.35">
      <c r="A49" s="82"/>
      <c r="B49" s="84" t="s">
        <v>16</v>
      </c>
      <c r="C49" s="84"/>
      <c r="D49" s="11">
        <v>9848</v>
      </c>
      <c r="E49" s="11">
        <v>213</v>
      </c>
      <c r="F49" s="11">
        <v>120</v>
      </c>
      <c r="G49" s="11">
        <v>10181</v>
      </c>
      <c r="H49" s="11">
        <v>9947</v>
      </c>
      <c r="I49" s="11">
        <v>154</v>
      </c>
      <c r="J49" s="11">
        <v>0</v>
      </c>
      <c r="K49" s="11">
        <v>10101</v>
      </c>
      <c r="L49" s="11">
        <v>19795</v>
      </c>
      <c r="M49" s="11">
        <v>367</v>
      </c>
      <c r="N49" s="11">
        <v>120</v>
      </c>
      <c r="O49" s="11">
        <v>20282</v>
      </c>
    </row>
    <row r="50" spans="1:15" ht="26.5" customHeight="1" x14ac:dyDescent="0.35">
      <c r="A50" s="80" t="s">
        <v>27</v>
      </c>
      <c r="B50" s="3">
        <v>45</v>
      </c>
      <c r="C50" s="3" t="s">
        <v>13</v>
      </c>
      <c r="D50" s="4">
        <v>2235</v>
      </c>
      <c r="E50" s="4">
        <v>0</v>
      </c>
      <c r="F50" s="4">
        <v>0</v>
      </c>
      <c r="G50" s="4">
        <v>2235</v>
      </c>
      <c r="H50" s="4">
        <v>2174</v>
      </c>
      <c r="I50" s="4">
        <v>0</v>
      </c>
      <c r="J50" s="4">
        <v>11</v>
      </c>
      <c r="K50" s="4">
        <v>2185</v>
      </c>
      <c r="L50" s="4">
        <v>4409</v>
      </c>
      <c r="M50" s="4">
        <v>0</v>
      </c>
      <c r="N50" s="4">
        <v>11</v>
      </c>
      <c r="O50" s="4">
        <v>4420</v>
      </c>
    </row>
    <row r="51" spans="1:15" ht="14.5" x14ac:dyDescent="0.35">
      <c r="A51" s="81"/>
      <c r="B51" s="5">
        <v>46</v>
      </c>
      <c r="C51" s="5" t="s">
        <v>14</v>
      </c>
      <c r="D51" s="6">
        <v>1285</v>
      </c>
      <c r="E51" s="6">
        <v>2</v>
      </c>
      <c r="F51" s="6">
        <v>6</v>
      </c>
      <c r="G51" s="6">
        <v>1293</v>
      </c>
      <c r="H51" s="6">
        <v>976</v>
      </c>
      <c r="I51" s="6">
        <v>0</v>
      </c>
      <c r="J51" s="6">
        <v>0</v>
      </c>
      <c r="K51" s="6">
        <v>976</v>
      </c>
      <c r="L51" s="7">
        <v>2261</v>
      </c>
      <c r="M51" s="7">
        <v>2</v>
      </c>
      <c r="N51" s="6">
        <v>6</v>
      </c>
      <c r="O51" s="6">
        <v>2269</v>
      </c>
    </row>
    <row r="52" spans="1:15" ht="14.5" x14ac:dyDescent="0.35">
      <c r="A52" s="81"/>
      <c r="B52" s="8">
        <v>47</v>
      </c>
      <c r="C52" s="8" t="s">
        <v>15</v>
      </c>
      <c r="D52" s="9">
        <v>7583</v>
      </c>
      <c r="E52" s="9">
        <v>153</v>
      </c>
      <c r="F52" s="9">
        <v>18</v>
      </c>
      <c r="G52" s="9">
        <v>7754</v>
      </c>
      <c r="H52" s="9">
        <v>8376</v>
      </c>
      <c r="I52" s="9">
        <v>74</v>
      </c>
      <c r="J52" s="9">
        <v>35</v>
      </c>
      <c r="K52" s="9">
        <v>8485</v>
      </c>
      <c r="L52" s="10">
        <v>15959</v>
      </c>
      <c r="M52" s="10">
        <v>227</v>
      </c>
      <c r="N52" s="9">
        <v>53</v>
      </c>
      <c r="O52" s="9">
        <v>16239</v>
      </c>
    </row>
    <row r="53" spans="1:15" ht="21.5" customHeight="1" x14ac:dyDescent="0.35">
      <c r="A53" s="82"/>
      <c r="B53" s="84" t="s">
        <v>16</v>
      </c>
      <c r="C53" s="84"/>
      <c r="D53" s="11">
        <v>11103</v>
      </c>
      <c r="E53" s="11">
        <v>155</v>
      </c>
      <c r="F53" s="11">
        <v>24</v>
      </c>
      <c r="G53" s="11">
        <v>11282</v>
      </c>
      <c r="H53" s="11">
        <v>11526</v>
      </c>
      <c r="I53" s="11">
        <v>74</v>
      </c>
      <c r="J53" s="11">
        <v>46</v>
      </c>
      <c r="K53" s="11">
        <v>11646</v>
      </c>
      <c r="L53" s="11">
        <v>22629</v>
      </c>
      <c r="M53" s="11">
        <v>229</v>
      </c>
      <c r="N53" s="11">
        <v>70</v>
      </c>
      <c r="O53" s="11">
        <v>22928</v>
      </c>
    </row>
    <row r="54" spans="1:15" ht="26" x14ac:dyDescent="0.35">
      <c r="A54" s="80" t="s">
        <v>28</v>
      </c>
      <c r="B54" s="3">
        <v>45</v>
      </c>
      <c r="C54" s="3" t="s">
        <v>13</v>
      </c>
      <c r="D54" s="4">
        <v>6226</v>
      </c>
      <c r="E54" s="4">
        <v>16</v>
      </c>
      <c r="F54" s="4">
        <v>370</v>
      </c>
      <c r="G54" s="4">
        <v>6612</v>
      </c>
      <c r="H54" s="4">
        <v>3666</v>
      </c>
      <c r="I54" s="4">
        <v>0</v>
      </c>
      <c r="J54" s="4">
        <v>240</v>
      </c>
      <c r="K54" s="4">
        <v>3906</v>
      </c>
      <c r="L54" s="4">
        <v>9892</v>
      </c>
      <c r="M54" s="4">
        <v>16</v>
      </c>
      <c r="N54" s="4">
        <v>610</v>
      </c>
      <c r="O54" s="4">
        <v>10518</v>
      </c>
    </row>
    <row r="55" spans="1:15" ht="14.5" x14ac:dyDescent="0.35">
      <c r="A55" s="81"/>
      <c r="B55" s="5">
        <v>46</v>
      </c>
      <c r="C55" s="5" t="s">
        <v>14</v>
      </c>
      <c r="D55" s="6">
        <v>3803</v>
      </c>
      <c r="E55" s="6">
        <v>252</v>
      </c>
      <c r="F55" s="6">
        <v>178</v>
      </c>
      <c r="G55" s="6">
        <v>4233</v>
      </c>
      <c r="H55" s="6">
        <v>1272</v>
      </c>
      <c r="I55" s="6">
        <v>0</v>
      </c>
      <c r="J55" s="6">
        <v>40</v>
      </c>
      <c r="K55" s="6">
        <v>1312</v>
      </c>
      <c r="L55" s="7">
        <v>5075</v>
      </c>
      <c r="M55" s="7">
        <v>252</v>
      </c>
      <c r="N55" s="6">
        <v>218</v>
      </c>
      <c r="O55" s="6">
        <v>5545</v>
      </c>
    </row>
    <row r="56" spans="1:15" ht="14.5" x14ac:dyDescent="0.35">
      <c r="A56" s="81"/>
      <c r="B56" s="8">
        <v>47</v>
      </c>
      <c r="C56" s="8" t="s">
        <v>15</v>
      </c>
      <c r="D56" s="9">
        <v>15810</v>
      </c>
      <c r="E56" s="9">
        <v>1711</v>
      </c>
      <c r="F56" s="9">
        <v>1065</v>
      </c>
      <c r="G56" s="9">
        <v>18586</v>
      </c>
      <c r="H56" s="9">
        <v>10969</v>
      </c>
      <c r="I56" s="9">
        <v>209</v>
      </c>
      <c r="J56" s="9">
        <v>438</v>
      </c>
      <c r="K56" s="9">
        <v>11616</v>
      </c>
      <c r="L56" s="10">
        <v>26779</v>
      </c>
      <c r="M56" s="10">
        <v>1920</v>
      </c>
      <c r="N56" s="9">
        <v>1503</v>
      </c>
      <c r="O56" s="9">
        <v>30202</v>
      </c>
    </row>
    <row r="57" spans="1:15" ht="21.5" customHeight="1" x14ac:dyDescent="0.35">
      <c r="A57" s="82"/>
      <c r="B57" s="84" t="s">
        <v>16</v>
      </c>
      <c r="C57" s="84"/>
      <c r="D57" s="11">
        <v>25839</v>
      </c>
      <c r="E57" s="11">
        <v>1979</v>
      </c>
      <c r="F57" s="11">
        <v>1613</v>
      </c>
      <c r="G57" s="11">
        <v>29431</v>
      </c>
      <c r="H57" s="11">
        <v>15907</v>
      </c>
      <c r="I57" s="11">
        <v>209</v>
      </c>
      <c r="J57" s="11">
        <v>718</v>
      </c>
      <c r="K57" s="11">
        <v>16834</v>
      </c>
      <c r="L57" s="11">
        <v>41746</v>
      </c>
      <c r="M57" s="11">
        <v>2188</v>
      </c>
      <c r="N57" s="11">
        <v>2331</v>
      </c>
      <c r="O57" s="11">
        <v>46265</v>
      </c>
    </row>
    <row r="58" spans="1:15" ht="26" x14ac:dyDescent="0.35">
      <c r="A58" s="80" t="s">
        <v>29</v>
      </c>
      <c r="B58" s="3">
        <v>45</v>
      </c>
      <c r="C58" s="3" t="s">
        <v>13</v>
      </c>
      <c r="D58" s="4">
        <v>1960</v>
      </c>
      <c r="E58" s="4">
        <v>0</v>
      </c>
      <c r="F58" s="4">
        <v>0</v>
      </c>
      <c r="G58" s="4">
        <v>1960</v>
      </c>
      <c r="H58" s="4">
        <v>2204</v>
      </c>
      <c r="I58" s="4">
        <v>0</v>
      </c>
      <c r="J58" s="4">
        <v>18</v>
      </c>
      <c r="K58" s="4">
        <v>2222</v>
      </c>
      <c r="L58" s="4">
        <v>4164</v>
      </c>
      <c r="M58" s="4">
        <v>0</v>
      </c>
      <c r="N58" s="4">
        <v>18</v>
      </c>
      <c r="O58" s="4">
        <v>4182</v>
      </c>
    </row>
    <row r="59" spans="1:15" ht="14.5" x14ac:dyDescent="0.35">
      <c r="A59" s="81"/>
      <c r="B59" s="5">
        <v>46</v>
      </c>
      <c r="C59" s="5" t="s">
        <v>14</v>
      </c>
      <c r="D59" s="6">
        <v>897</v>
      </c>
      <c r="E59" s="6">
        <v>8</v>
      </c>
      <c r="F59" s="6">
        <v>0</v>
      </c>
      <c r="G59" s="6">
        <v>905</v>
      </c>
      <c r="H59" s="6">
        <v>347</v>
      </c>
      <c r="I59" s="6">
        <v>2</v>
      </c>
      <c r="J59" s="6">
        <v>0</v>
      </c>
      <c r="K59" s="6">
        <v>349</v>
      </c>
      <c r="L59" s="7">
        <v>1244</v>
      </c>
      <c r="M59" s="7">
        <v>10</v>
      </c>
      <c r="N59" s="6">
        <v>0</v>
      </c>
      <c r="O59" s="6">
        <v>1254</v>
      </c>
    </row>
    <row r="60" spans="1:15" ht="14.5" x14ac:dyDescent="0.35">
      <c r="A60" s="81"/>
      <c r="B60" s="8">
        <v>47</v>
      </c>
      <c r="C60" s="8" t="s">
        <v>15</v>
      </c>
      <c r="D60" s="9">
        <v>9560</v>
      </c>
      <c r="E60" s="9">
        <v>142</v>
      </c>
      <c r="F60" s="9">
        <v>47</v>
      </c>
      <c r="G60" s="9">
        <v>9749</v>
      </c>
      <c r="H60" s="9">
        <v>4027</v>
      </c>
      <c r="I60" s="9">
        <v>110</v>
      </c>
      <c r="J60" s="9">
        <v>103</v>
      </c>
      <c r="K60" s="9">
        <v>4240</v>
      </c>
      <c r="L60" s="10">
        <v>13587</v>
      </c>
      <c r="M60" s="10">
        <v>252</v>
      </c>
      <c r="N60" s="9">
        <v>150</v>
      </c>
      <c r="O60" s="9">
        <v>13989</v>
      </c>
    </row>
    <row r="61" spans="1:15" ht="21.5" customHeight="1" x14ac:dyDescent="0.35">
      <c r="A61" s="82"/>
      <c r="B61" s="84" t="s">
        <v>16</v>
      </c>
      <c r="C61" s="84"/>
      <c r="D61" s="11">
        <v>12417</v>
      </c>
      <c r="E61" s="11">
        <v>150</v>
      </c>
      <c r="F61" s="11">
        <v>47</v>
      </c>
      <c r="G61" s="11">
        <v>12614</v>
      </c>
      <c r="H61" s="11">
        <v>6578</v>
      </c>
      <c r="I61" s="11">
        <v>112</v>
      </c>
      <c r="J61" s="11">
        <v>121</v>
      </c>
      <c r="K61" s="11">
        <v>6811</v>
      </c>
      <c r="L61" s="11">
        <v>18995</v>
      </c>
      <c r="M61" s="11">
        <v>262</v>
      </c>
      <c r="N61" s="11">
        <v>168</v>
      </c>
      <c r="O61" s="11">
        <v>19425</v>
      </c>
    </row>
    <row r="62" spans="1:15" ht="26" x14ac:dyDescent="0.35">
      <c r="A62" s="80" t="s">
        <v>30</v>
      </c>
      <c r="B62" s="3">
        <v>45</v>
      </c>
      <c r="C62" s="3" t="s">
        <v>13</v>
      </c>
      <c r="D62" s="4">
        <v>1345</v>
      </c>
      <c r="E62" s="4">
        <v>0</v>
      </c>
      <c r="F62" s="4">
        <v>26</v>
      </c>
      <c r="G62" s="4">
        <v>1371</v>
      </c>
      <c r="H62" s="4">
        <v>579</v>
      </c>
      <c r="I62" s="4">
        <v>0</v>
      </c>
      <c r="J62" s="4">
        <v>7</v>
      </c>
      <c r="K62" s="4">
        <v>586</v>
      </c>
      <c r="L62" s="4">
        <v>1924</v>
      </c>
      <c r="M62" s="4">
        <v>0</v>
      </c>
      <c r="N62" s="4">
        <v>33</v>
      </c>
      <c r="O62" s="4">
        <v>1957</v>
      </c>
    </row>
    <row r="63" spans="1:15" ht="14.5" x14ac:dyDescent="0.35">
      <c r="A63" s="81"/>
      <c r="B63" s="5">
        <v>46</v>
      </c>
      <c r="C63" s="5" t="s">
        <v>14</v>
      </c>
      <c r="D63" s="6">
        <v>1121</v>
      </c>
      <c r="E63" s="6">
        <v>0</v>
      </c>
      <c r="F63" s="6">
        <v>26</v>
      </c>
      <c r="G63" s="6">
        <v>1147</v>
      </c>
      <c r="H63" s="6">
        <v>370</v>
      </c>
      <c r="I63" s="6">
        <v>0</v>
      </c>
      <c r="J63" s="6">
        <v>0</v>
      </c>
      <c r="K63" s="6">
        <v>370</v>
      </c>
      <c r="L63" s="7">
        <v>1491</v>
      </c>
      <c r="M63" s="7">
        <v>0</v>
      </c>
      <c r="N63" s="6">
        <v>26</v>
      </c>
      <c r="O63" s="6">
        <v>1517</v>
      </c>
    </row>
    <row r="64" spans="1:15" ht="14.5" x14ac:dyDescent="0.35">
      <c r="A64" s="81"/>
      <c r="B64" s="8">
        <v>47</v>
      </c>
      <c r="C64" s="8" t="s">
        <v>15</v>
      </c>
      <c r="D64" s="9">
        <v>4456</v>
      </c>
      <c r="E64" s="9">
        <v>163</v>
      </c>
      <c r="F64" s="9">
        <v>132</v>
      </c>
      <c r="G64" s="9">
        <v>4751</v>
      </c>
      <c r="H64" s="9">
        <v>4146</v>
      </c>
      <c r="I64" s="9">
        <v>40</v>
      </c>
      <c r="J64" s="9">
        <v>27</v>
      </c>
      <c r="K64" s="9">
        <v>4213</v>
      </c>
      <c r="L64" s="10">
        <v>8602</v>
      </c>
      <c r="M64" s="10">
        <v>203</v>
      </c>
      <c r="N64" s="9">
        <v>159</v>
      </c>
      <c r="O64" s="9">
        <v>8964</v>
      </c>
    </row>
    <row r="65" spans="1:15" ht="21.5" customHeight="1" x14ac:dyDescent="0.35">
      <c r="A65" s="82"/>
      <c r="B65" s="84" t="s">
        <v>16</v>
      </c>
      <c r="C65" s="84"/>
      <c r="D65" s="11">
        <v>6922</v>
      </c>
      <c r="E65" s="11">
        <v>163</v>
      </c>
      <c r="F65" s="11">
        <v>184</v>
      </c>
      <c r="G65" s="11">
        <v>7269</v>
      </c>
      <c r="H65" s="11">
        <v>5095</v>
      </c>
      <c r="I65" s="11">
        <v>40</v>
      </c>
      <c r="J65" s="11">
        <v>34</v>
      </c>
      <c r="K65" s="11">
        <v>5169</v>
      </c>
      <c r="L65" s="11">
        <v>12017</v>
      </c>
      <c r="M65" s="11">
        <v>203</v>
      </c>
      <c r="N65" s="11">
        <v>218</v>
      </c>
      <c r="O65" s="11">
        <v>12438</v>
      </c>
    </row>
    <row r="66" spans="1:15" ht="26" x14ac:dyDescent="0.35">
      <c r="A66" s="80" t="s">
        <v>31</v>
      </c>
      <c r="B66" s="3">
        <v>45</v>
      </c>
      <c r="C66" s="3" t="s">
        <v>13</v>
      </c>
      <c r="D66" s="4">
        <v>3487</v>
      </c>
      <c r="E66" s="4">
        <v>0</v>
      </c>
      <c r="F66" s="4">
        <v>0</v>
      </c>
      <c r="G66" s="4">
        <v>3487</v>
      </c>
      <c r="H66" s="4">
        <v>2598</v>
      </c>
      <c r="I66" s="4">
        <v>0</v>
      </c>
      <c r="J66" s="4">
        <v>0</v>
      </c>
      <c r="K66" s="4">
        <v>2598</v>
      </c>
      <c r="L66" s="4">
        <v>6085</v>
      </c>
      <c r="M66" s="4">
        <v>0</v>
      </c>
      <c r="N66" s="4">
        <v>0</v>
      </c>
      <c r="O66" s="4">
        <v>6085</v>
      </c>
    </row>
    <row r="67" spans="1:15" ht="14.5" x14ac:dyDescent="0.35">
      <c r="A67" s="81"/>
      <c r="B67" s="5">
        <v>46</v>
      </c>
      <c r="C67" s="5" t="s">
        <v>14</v>
      </c>
      <c r="D67" s="6">
        <v>387</v>
      </c>
      <c r="E67" s="6">
        <v>0</v>
      </c>
      <c r="F67" s="6">
        <v>0</v>
      </c>
      <c r="G67" s="6">
        <v>387</v>
      </c>
      <c r="H67" s="6">
        <v>134</v>
      </c>
      <c r="I67" s="6">
        <v>0</v>
      </c>
      <c r="J67" s="6">
        <v>0</v>
      </c>
      <c r="K67" s="6">
        <v>134</v>
      </c>
      <c r="L67" s="7">
        <v>521</v>
      </c>
      <c r="M67" s="7">
        <v>0</v>
      </c>
      <c r="N67" s="6">
        <v>0</v>
      </c>
      <c r="O67" s="6">
        <v>521</v>
      </c>
    </row>
    <row r="68" spans="1:15" ht="14.5" x14ac:dyDescent="0.35">
      <c r="A68" s="81"/>
      <c r="B68" s="8">
        <v>47</v>
      </c>
      <c r="C68" s="8" t="s">
        <v>15</v>
      </c>
      <c r="D68" s="9">
        <v>10238</v>
      </c>
      <c r="E68" s="9">
        <v>450</v>
      </c>
      <c r="F68" s="9">
        <v>8</v>
      </c>
      <c r="G68" s="9">
        <v>10696</v>
      </c>
      <c r="H68" s="9">
        <v>7461</v>
      </c>
      <c r="I68" s="9">
        <v>36</v>
      </c>
      <c r="J68" s="9">
        <v>0</v>
      </c>
      <c r="K68" s="9">
        <v>7497</v>
      </c>
      <c r="L68" s="10">
        <v>17699</v>
      </c>
      <c r="M68" s="10">
        <v>486</v>
      </c>
      <c r="N68" s="9">
        <v>8</v>
      </c>
      <c r="O68" s="9">
        <v>18193</v>
      </c>
    </row>
    <row r="69" spans="1:15" ht="21.5" customHeight="1" x14ac:dyDescent="0.35">
      <c r="A69" s="82"/>
      <c r="B69" s="84" t="s">
        <v>16</v>
      </c>
      <c r="C69" s="84"/>
      <c r="D69" s="11">
        <v>14112</v>
      </c>
      <c r="E69" s="11">
        <v>450</v>
      </c>
      <c r="F69" s="11">
        <v>8</v>
      </c>
      <c r="G69" s="11">
        <v>14570</v>
      </c>
      <c r="H69" s="11">
        <v>10193</v>
      </c>
      <c r="I69" s="11">
        <v>36</v>
      </c>
      <c r="J69" s="11">
        <v>0</v>
      </c>
      <c r="K69" s="11">
        <v>10229</v>
      </c>
      <c r="L69" s="11">
        <v>24305</v>
      </c>
      <c r="M69" s="11">
        <v>486</v>
      </c>
      <c r="N69" s="11">
        <v>8</v>
      </c>
      <c r="O69" s="11">
        <v>24799</v>
      </c>
    </row>
    <row r="70" spans="1:15" ht="26" x14ac:dyDescent="0.35">
      <c r="A70" s="80" t="s">
        <v>32</v>
      </c>
      <c r="B70" s="3">
        <v>45</v>
      </c>
      <c r="C70" s="3" t="s">
        <v>13</v>
      </c>
      <c r="D70" s="4">
        <v>1599</v>
      </c>
      <c r="E70" s="4">
        <v>0</v>
      </c>
      <c r="F70" s="4">
        <v>0</v>
      </c>
      <c r="G70" s="4">
        <v>1599</v>
      </c>
      <c r="H70" s="4">
        <v>2084</v>
      </c>
      <c r="I70" s="4">
        <v>0</v>
      </c>
      <c r="J70" s="4">
        <v>0</v>
      </c>
      <c r="K70" s="4">
        <v>2084</v>
      </c>
      <c r="L70" s="4">
        <v>3683</v>
      </c>
      <c r="M70" s="4">
        <v>0</v>
      </c>
      <c r="N70" s="4">
        <v>0</v>
      </c>
      <c r="O70" s="4">
        <v>3683</v>
      </c>
    </row>
    <row r="71" spans="1:15" ht="14.5" x14ac:dyDescent="0.35">
      <c r="A71" s="81"/>
      <c r="B71" s="5">
        <v>46</v>
      </c>
      <c r="C71" s="5" t="s">
        <v>14</v>
      </c>
      <c r="D71" s="6">
        <v>792</v>
      </c>
      <c r="E71" s="6">
        <v>0</v>
      </c>
      <c r="F71" s="6">
        <v>0</v>
      </c>
      <c r="G71" s="6">
        <v>792</v>
      </c>
      <c r="H71" s="6">
        <v>462</v>
      </c>
      <c r="I71" s="6">
        <v>12</v>
      </c>
      <c r="J71" s="6">
        <v>7</v>
      </c>
      <c r="K71" s="6">
        <v>481</v>
      </c>
      <c r="L71" s="7">
        <v>1254</v>
      </c>
      <c r="M71" s="7">
        <v>12</v>
      </c>
      <c r="N71" s="6">
        <v>7</v>
      </c>
      <c r="O71" s="6">
        <v>1273</v>
      </c>
    </row>
    <row r="72" spans="1:15" ht="14.5" x14ac:dyDescent="0.35">
      <c r="A72" s="81"/>
      <c r="B72" s="8">
        <v>47</v>
      </c>
      <c r="C72" s="8" t="s">
        <v>15</v>
      </c>
      <c r="D72" s="9">
        <v>6726</v>
      </c>
      <c r="E72" s="9">
        <v>595</v>
      </c>
      <c r="F72" s="9">
        <v>15</v>
      </c>
      <c r="G72" s="9">
        <v>7336</v>
      </c>
      <c r="H72" s="9">
        <v>5907</v>
      </c>
      <c r="I72" s="9">
        <v>134</v>
      </c>
      <c r="J72" s="9">
        <v>30</v>
      </c>
      <c r="K72" s="9">
        <v>6071</v>
      </c>
      <c r="L72" s="10">
        <v>12633</v>
      </c>
      <c r="M72" s="10">
        <v>729</v>
      </c>
      <c r="N72" s="9">
        <v>45</v>
      </c>
      <c r="O72" s="9">
        <v>13407</v>
      </c>
    </row>
    <row r="73" spans="1:15" ht="21.5" customHeight="1" x14ac:dyDescent="0.35">
      <c r="A73" s="82"/>
      <c r="B73" s="84" t="s">
        <v>16</v>
      </c>
      <c r="C73" s="84"/>
      <c r="D73" s="11">
        <v>9117</v>
      </c>
      <c r="E73" s="11">
        <v>595</v>
      </c>
      <c r="F73" s="11">
        <v>15</v>
      </c>
      <c r="G73" s="11">
        <v>9727</v>
      </c>
      <c r="H73" s="11">
        <v>8453</v>
      </c>
      <c r="I73" s="11">
        <v>146</v>
      </c>
      <c r="J73" s="11">
        <v>37</v>
      </c>
      <c r="K73" s="11">
        <v>8636</v>
      </c>
      <c r="L73" s="11">
        <v>17570</v>
      </c>
      <c r="M73" s="11">
        <v>741</v>
      </c>
      <c r="N73" s="11">
        <v>52</v>
      </c>
      <c r="O73" s="11">
        <v>18363</v>
      </c>
    </row>
    <row r="74" spans="1:15" ht="26" x14ac:dyDescent="0.35">
      <c r="A74" s="80" t="s">
        <v>33</v>
      </c>
      <c r="B74" s="3">
        <v>45</v>
      </c>
      <c r="C74" s="3" t="s">
        <v>13</v>
      </c>
      <c r="D74" s="4">
        <v>6888</v>
      </c>
      <c r="E74" s="4">
        <v>0</v>
      </c>
      <c r="F74" s="4">
        <v>0</v>
      </c>
      <c r="G74" s="4">
        <v>6888</v>
      </c>
      <c r="H74" s="4">
        <v>4875</v>
      </c>
      <c r="I74" s="4">
        <v>0</v>
      </c>
      <c r="J74" s="4">
        <v>0</v>
      </c>
      <c r="K74" s="4">
        <v>4875</v>
      </c>
      <c r="L74" s="4">
        <v>11763</v>
      </c>
      <c r="M74" s="4">
        <v>0</v>
      </c>
      <c r="N74" s="4">
        <v>0</v>
      </c>
      <c r="O74" s="4">
        <v>11763</v>
      </c>
    </row>
    <row r="75" spans="1:15" ht="14.5" x14ac:dyDescent="0.35">
      <c r="A75" s="81"/>
      <c r="B75" s="5">
        <v>46</v>
      </c>
      <c r="C75" s="5" t="s">
        <v>14</v>
      </c>
      <c r="D75" s="6">
        <v>1875</v>
      </c>
      <c r="E75" s="6">
        <v>0</v>
      </c>
      <c r="F75" s="6">
        <v>0</v>
      </c>
      <c r="G75" s="6">
        <v>1875</v>
      </c>
      <c r="H75" s="6">
        <v>612</v>
      </c>
      <c r="I75" s="6">
        <v>0</v>
      </c>
      <c r="J75" s="6">
        <v>0</v>
      </c>
      <c r="K75" s="6">
        <v>612</v>
      </c>
      <c r="L75" s="7">
        <v>2487</v>
      </c>
      <c r="M75" s="7">
        <v>0</v>
      </c>
      <c r="N75" s="6">
        <v>0</v>
      </c>
      <c r="O75" s="6">
        <v>2487</v>
      </c>
    </row>
    <row r="76" spans="1:15" ht="14.5" x14ac:dyDescent="0.35">
      <c r="A76" s="81"/>
      <c r="B76" s="8">
        <v>47</v>
      </c>
      <c r="C76" s="8" t="s">
        <v>15</v>
      </c>
      <c r="D76" s="9">
        <v>20942</v>
      </c>
      <c r="E76" s="9">
        <v>1834</v>
      </c>
      <c r="F76" s="9">
        <v>0</v>
      </c>
      <c r="G76" s="9">
        <v>22776</v>
      </c>
      <c r="H76" s="9">
        <v>17141</v>
      </c>
      <c r="I76" s="9">
        <v>303</v>
      </c>
      <c r="J76" s="9">
        <v>24</v>
      </c>
      <c r="K76" s="9">
        <v>17468</v>
      </c>
      <c r="L76" s="10">
        <v>38083</v>
      </c>
      <c r="M76" s="10">
        <v>2137</v>
      </c>
      <c r="N76" s="9">
        <v>24</v>
      </c>
      <c r="O76" s="9">
        <v>40244</v>
      </c>
    </row>
    <row r="77" spans="1:15" ht="21.5" customHeight="1" x14ac:dyDescent="0.35">
      <c r="A77" s="82"/>
      <c r="B77" s="84" t="s">
        <v>16</v>
      </c>
      <c r="C77" s="84"/>
      <c r="D77" s="11">
        <v>29705</v>
      </c>
      <c r="E77" s="11">
        <v>1834</v>
      </c>
      <c r="F77" s="11">
        <v>0</v>
      </c>
      <c r="G77" s="11">
        <v>31539</v>
      </c>
      <c r="H77" s="11">
        <v>22628</v>
      </c>
      <c r="I77" s="11">
        <v>303</v>
      </c>
      <c r="J77" s="11">
        <v>24</v>
      </c>
      <c r="K77" s="11">
        <v>22955</v>
      </c>
      <c r="L77" s="11">
        <v>52333</v>
      </c>
      <c r="M77" s="11">
        <v>2137</v>
      </c>
      <c r="N77" s="11">
        <v>24</v>
      </c>
      <c r="O77" s="11">
        <v>54494</v>
      </c>
    </row>
    <row r="78" spans="1:15" ht="26" x14ac:dyDescent="0.35">
      <c r="A78" s="80" t="s">
        <v>34</v>
      </c>
      <c r="B78" s="3">
        <v>45</v>
      </c>
      <c r="C78" s="3" t="s">
        <v>13</v>
      </c>
      <c r="D78" s="4">
        <v>88589</v>
      </c>
      <c r="E78" s="4">
        <v>69</v>
      </c>
      <c r="F78" s="4">
        <v>2878</v>
      </c>
      <c r="G78" s="4">
        <v>91536</v>
      </c>
      <c r="H78" s="4">
        <v>71540</v>
      </c>
      <c r="I78" s="4">
        <v>0</v>
      </c>
      <c r="J78" s="4">
        <v>464</v>
      </c>
      <c r="K78" s="4">
        <v>72004</v>
      </c>
      <c r="L78" s="4">
        <v>160129</v>
      </c>
      <c r="M78" s="4">
        <v>69</v>
      </c>
      <c r="N78" s="4">
        <v>3342</v>
      </c>
      <c r="O78" s="4">
        <v>163540</v>
      </c>
    </row>
    <row r="79" spans="1:15" ht="14.5" x14ac:dyDescent="0.35">
      <c r="A79" s="81"/>
      <c r="B79" s="5">
        <v>46</v>
      </c>
      <c r="C79" s="5" t="s">
        <v>14</v>
      </c>
      <c r="D79" s="6">
        <v>48584</v>
      </c>
      <c r="E79" s="6">
        <v>827</v>
      </c>
      <c r="F79" s="6">
        <v>1099</v>
      </c>
      <c r="G79" s="6">
        <v>50510</v>
      </c>
      <c r="H79" s="6">
        <v>25879</v>
      </c>
      <c r="I79" s="6">
        <v>15</v>
      </c>
      <c r="J79" s="6">
        <v>175</v>
      </c>
      <c r="K79" s="6">
        <v>26069</v>
      </c>
      <c r="L79" s="7">
        <v>74463</v>
      </c>
      <c r="M79" s="7">
        <v>842</v>
      </c>
      <c r="N79" s="6">
        <v>1274</v>
      </c>
      <c r="O79" s="6">
        <v>76579</v>
      </c>
    </row>
    <row r="80" spans="1:15" ht="14.5" x14ac:dyDescent="0.35">
      <c r="A80" s="81"/>
      <c r="B80" s="8">
        <v>47</v>
      </c>
      <c r="C80" s="8" t="s">
        <v>15</v>
      </c>
      <c r="D80" s="9">
        <v>237716</v>
      </c>
      <c r="E80" s="9">
        <v>17374</v>
      </c>
      <c r="F80" s="9">
        <v>8401</v>
      </c>
      <c r="G80" s="9">
        <v>263491</v>
      </c>
      <c r="H80" s="9">
        <v>211836</v>
      </c>
      <c r="I80" s="9">
        <v>3618</v>
      </c>
      <c r="J80" s="9">
        <v>1555</v>
      </c>
      <c r="K80" s="9">
        <v>217009</v>
      </c>
      <c r="L80" s="10">
        <v>449552</v>
      </c>
      <c r="M80" s="10">
        <v>20992</v>
      </c>
      <c r="N80" s="9">
        <v>9956</v>
      </c>
      <c r="O80" s="9">
        <v>480500</v>
      </c>
    </row>
    <row r="81" spans="1:15" ht="26" customHeight="1" x14ac:dyDescent="0.35">
      <c r="A81" s="82"/>
      <c r="B81" s="83" t="s">
        <v>16</v>
      </c>
      <c r="C81" s="83"/>
      <c r="D81" s="12">
        <v>374889</v>
      </c>
      <c r="E81" s="12">
        <v>18270</v>
      </c>
      <c r="F81" s="12">
        <v>12378</v>
      </c>
      <c r="G81" s="12">
        <v>405537</v>
      </c>
      <c r="H81" s="12">
        <v>309255</v>
      </c>
      <c r="I81" s="12">
        <v>3633</v>
      </c>
      <c r="J81" s="12">
        <v>2194</v>
      </c>
      <c r="K81" s="12">
        <v>315082</v>
      </c>
      <c r="L81" s="12">
        <v>684144</v>
      </c>
      <c r="M81" s="12">
        <v>21903</v>
      </c>
      <c r="N81" s="12">
        <v>14572</v>
      </c>
      <c r="O81" s="12">
        <v>720619</v>
      </c>
    </row>
    <row r="82" spans="1:15" ht="14.5" x14ac:dyDescent="0.35"/>
    <row r="83" spans="1:15" ht="14.5" x14ac:dyDescent="0.35"/>
    <row r="84" spans="1:15" ht="14.5" x14ac:dyDescent="0.35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ht="14.5" x14ac:dyDescent="0.35"/>
    <row r="86" spans="1:15" ht="14.5" x14ac:dyDescent="0.35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ht="25" customHeight="1" x14ac:dyDescent="0.35"/>
  </sheetData>
  <mergeCells count="46">
    <mergeCell ref="A1:O1"/>
    <mergeCell ref="A3:A5"/>
    <mergeCell ref="B3:B5"/>
    <mergeCell ref="C3:C5"/>
    <mergeCell ref="D3:K3"/>
    <mergeCell ref="L3:O4"/>
    <mergeCell ref="D4:G4"/>
    <mergeCell ref="H4:K4"/>
    <mergeCell ref="A6:A9"/>
    <mergeCell ref="B9:C9"/>
    <mergeCell ref="A10:A13"/>
    <mergeCell ref="B13:C13"/>
    <mergeCell ref="A14:A17"/>
    <mergeCell ref="B17:C17"/>
    <mergeCell ref="A18:A21"/>
    <mergeCell ref="B21:C21"/>
    <mergeCell ref="A22:A25"/>
    <mergeCell ref="B25:C25"/>
    <mergeCell ref="A26:A29"/>
    <mergeCell ref="B29:C29"/>
    <mergeCell ref="A30:A33"/>
    <mergeCell ref="B33:C33"/>
    <mergeCell ref="A34:A37"/>
    <mergeCell ref="B37:C37"/>
    <mergeCell ref="A38:A41"/>
    <mergeCell ref="B41:C41"/>
    <mergeCell ref="A42:A45"/>
    <mergeCell ref="B45:C45"/>
    <mergeCell ref="A46:A49"/>
    <mergeCell ref="B49:C49"/>
    <mergeCell ref="A50:A53"/>
    <mergeCell ref="B53:C53"/>
    <mergeCell ref="A54:A57"/>
    <mergeCell ref="B57:C57"/>
    <mergeCell ref="A58:A61"/>
    <mergeCell ref="B61:C61"/>
    <mergeCell ref="A62:A65"/>
    <mergeCell ref="B65:C65"/>
    <mergeCell ref="A78:A81"/>
    <mergeCell ref="B81:C81"/>
    <mergeCell ref="A66:A69"/>
    <mergeCell ref="B69:C69"/>
    <mergeCell ref="A70:A73"/>
    <mergeCell ref="B73:C73"/>
    <mergeCell ref="A74:A77"/>
    <mergeCell ref="B77:C77"/>
  </mergeCells>
  <printOptions horizontalCentered="1"/>
  <pageMargins left="0.70866141732283472" right="0.70866141732283472" top="0.74803149606299213" bottom="0.74803149606299213" header="0.31496062992125984" footer="0.31496062992125984"/>
  <pageSetup firstPageNumber="28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rightToLeft="1" topLeftCell="A10" zoomScale="96" zoomScaleNormal="96" workbookViewId="0">
      <selection activeCell="K11" sqref="K11"/>
    </sheetView>
  </sheetViews>
  <sheetFormatPr defaultColWidth="9.81640625" defaultRowHeight="19" customHeight="1" x14ac:dyDescent="0.35"/>
  <cols>
    <col min="1" max="1" width="9.81640625" style="25"/>
    <col min="2" max="2" width="14.81640625" style="25" customWidth="1"/>
    <col min="3" max="4" width="13.08984375" style="25" customWidth="1"/>
    <col min="5" max="5" width="14.1796875" style="25" customWidth="1"/>
    <col min="6" max="6" width="13.08984375" style="25" customWidth="1"/>
    <col min="7" max="7" width="14.08984375" style="25" customWidth="1"/>
    <col min="8" max="8" width="13.08984375" style="25" customWidth="1"/>
    <col min="9" max="9" width="14.54296875" style="25" customWidth="1"/>
    <col min="11" max="11" width="15.08984375" customWidth="1"/>
  </cols>
  <sheetData>
    <row r="1" spans="1:11" ht="19" customHeight="1" x14ac:dyDescent="0.35">
      <c r="A1" s="86" t="s">
        <v>35</v>
      </c>
      <c r="B1" s="86"/>
      <c r="C1" s="86"/>
      <c r="D1" s="86"/>
      <c r="E1" s="86"/>
      <c r="F1" s="86"/>
      <c r="G1" s="86"/>
      <c r="H1" s="86"/>
      <c r="I1" s="86"/>
    </row>
    <row r="2" spans="1:11" s="17" customFormat="1" ht="40.75" customHeight="1" x14ac:dyDescent="0.35">
      <c r="A2" s="87" t="s">
        <v>36</v>
      </c>
      <c r="B2" s="16" t="s">
        <v>37</v>
      </c>
      <c r="C2" s="16" t="s">
        <v>38</v>
      </c>
      <c r="D2" s="16" t="s">
        <v>39</v>
      </c>
      <c r="E2" s="16" t="s">
        <v>40</v>
      </c>
      <c r="F2" s="16" t="s">
        <v>41</v>
      </c>
      <c r="G2" s="16" t="s">
        <v>42</v>
      </c>
      <c r="H2" s="16" t="s">
        <v>43</v>
      </c>
      <c r="I2" s="16" t="s">
        <v>44</v>
      </c>
    </row>
    <row r="3" spans="1:11" ht="12" customHeight="1" x14ac:dyDescent="0.35">
      <c r="A3" s="88"/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16">
        <v>7</v>
      </c>
      <c r="I3" s="16">
        <v>8</v>
      </c>
    </row>
    <row r="4" spans="1:11" ht="19" customHeight="1" x14ac:dyDescent="0.35">
      <c r="A4" s="18" t="s">
        <v>12</v>
      </c>
      <c r="B4" s="19">
        <v>1695325658</v>
      </c>
      <c r="C4" s="19">
        <v>54243338</v>
      </c>
      <c r="D4" s="19">
        <v>154037585</v>
      </c>
      <c r="E4" s="19">
        <f>B4-C4-D4</f>
        <v>1487044735</v>
      </c>
      <c r="F4" s="19">
        <v>9072476</v>
      </c>
      <c r="G4" s="19">
        <f>E4-F4</f>
        <v>1477972259</v>
      </c>
      <c r="H4" s="19">
        <v>83779238</v>
      </c>
      <c r="I4" s="19">
        <f>G4-H4</f>
        <v>1394193021</v>
      </c>
      <c r="K4" s="20"/>
    </row>
    <row r="5" spans="1:11" ht="19" customHeight="1" x14ac:dyDescent="0.35">
      <c r="A5" s="21" t="s">
        <v>17</v>
      </c>
      <c r="B5" s="22">
        <v>842459422</v>
      </c>
      <c r="C5" s="22">
        <v>82037110</v>
      </c>
      <c r="D5" s="22">
        <v>221381688</v>
      </c>
      <c r="E5" s="22">
        <f t="shared" ref="E5:E22" si="0">B5-C5-D5</f>
        <v>539040624</v>
      </c>
      <c r="F5" s="22">
        <v>2513070</v>
      </c>
      <c r="G5" s="22">
        <f t="shared" ref="G5:G22" si="1">E5-F5</f>
        <v>536527554</v>
      </c>
      <c r="H5" s="22">
        <v>88057380</v>
      </c>
      <c r="I5" s="22">
        <f t="shared" ref="I5:I22" si="2">G5-H5</f>
        <v>448470174</v>
      </c>
    </row>
    <row r="6" spans="1:11" ht="19" customHeight="1" x14ac:dyDescent="0.35">
      <c r="A6" s="21" t="s">
        <v>18</v>
      </c>
      <c r="B6" s="22">
        <v>2119493214</v>
      </c>
      <c r="C6" s="22">
        <v>78863547</v>
      </c>
      <c r="D6" s="22">
        <v>369299634</v>
      </c>
      <c r="E6" s="22">
        <f t="shared" si="0"/>
        <v>1671330033</v>
      </c>
      <c r="F6" s="22">
        <v>21409513</v>
      </c>
      <c r="G6" s="22">
        <f t="shared" si="1"/>
        <v>1649920520</v>
      </c>
      <c r="H6" s="22">
        <v>164834463</v>
      </c>
      <c r="I6" s="22">
        <f t="shared" si="2"/>
        <v>1485086057</v>
      </c>
    </row>
    <row r="7" spans="1:11" ht="19" customHeight="1" x14ac:dyDescent="0.35">
      <c r="A7" s="21" t="s">
        <v>19</v>
      </c>
      <c r="B7" s="22">
        <v>310332495</v>
      </c>
      <c r="C7" s="22">
        <v>24582723</v>
      </c>
      <c r="D7" s="22">
        <v>71316118</v>
      </c>
      <c r="E7" s="22">
        <f t="shared" si="0"/>
        <v>214433654</v>
      </c>
      <c r="F7" s="22">
        <v>6033522</v>
      </c>
      <c r="G7" s="22">
        <f t="shared" si="1"/>
        <v>208400132</v>
      </c>
      <c r="H7" s="22">
        <v>41984195</v>
      </c>
      <c r="I7" s="22">
        <f t="shared" si="2"/>
        <v>166415937</v>
      </c>
    </row>
    <row r="8" spans="1:11" ht="19" customHeight="1" x14ac:dyDescent="0.35">
      <c r="A8" s="21" t="s">
        <v>20</v>
      </c>
      <c r="B8" s="22">
        <v>2405722341</v>
      </c>
      <c r="C8" s="22">
        <v>145076511</v>
      </c>
      <c r="D8" s="22">
        <v>401665637</v>
      </c>
      <c r="E8" s="22">
        <f t="shared" si="0"/>
        <v>1858980193</v>
      </c>
      <c r="F8" s="22">
        <v>73309029</v>
      </c>
      <c r="G8" s="22">
        <f t="shared" si="1"/>
        <v>1785671164</v>
      </c>
      <c r="H8" s="22">
        <v>152798994</v>
      </c>
      <c r="I8" s="22">
        <f t="shared" si="2"/>
        <v>1632872170</v>
      </c>
    </row>
    <row r="9" spans="1:11" ht="19" customHeight="1" x14ac:dyDescent="0.35">
      <c r="A9" s="21" t="s">
        <v>21</v>
      </c>
      <c r="B9" s="22">
        <v>319819249</v>
      </c>
      <c r="C9" s="22">
        <v>27996227</v>
      </c>
      <c r="D9" s="22">
        <v>63537138</v>
      </c>
      <c r="E9" s="22">
        <f t="shared" si="0"/>
        <v>228285884</v>
      </c>
      <c r="F9" s="22">
        <v>738509</v>
      </c>
      <c r="G9" s="22">
        <f t="shared" si="1"/>
        <v>227547375</v>
      </c>
      <c r="H9" s="22">
        <v>39107394</v>
      </c>
      <c r="I9" s="22">
        <f t="shared" si="2"/>
        <v>188439981</v>
      </c>
    </row>
    <row r="10" spans="1:11" ht="19" customHeight="1" x14ac:dyDescent="0.35">
      <c r="A10" s="21" t="s">
        <v>22</v>
      </c>
      <c r="B10" s="22">
        <v>752605418</v>
      </c>
      <c r="C10" s="22">
        <v>88663758</v>
      </c>
      <c r="D10" s="22">
        <v>214462782</v>
      </c>
      <c r="E10" s="22">
        <f t="shared" si="0"/>
        <v>449478878</v>
      </c>
      <c r="F10" s="22">
        <v>22980045</v>
      </c>
      <c r="G10" s="22">
        <f t="shared" si="1"/>
        <v>426498833</v>
      </c>
      <c r="H10" s="22">
        <v>138680298</v>
      </c>
      <c r="I10" s="22">
        <f t="shared" si="2"/>
        <v>287818535</v>
      </c>
    </row>
    <row r="11" spans="1:11" ht="19" customHeight="1" x14ac:dyDescent="0.35">
      <c r="A11" s="21" t="s">
        <v>23</v>
      </c>
      <c r="B11" s="22">
        <v>6855781788</v>
      </c>
      <c r="C11" s="22">
        <v>306730915</v>
      </c>
      <c r="D11" s="22">
        <v>809552404</v>
      </c>
      <c r="E11" s="22">
        <f t="shared" si="0"/>
        <v>5739498469</v>
      </c>
      <c r="F11" s="22">
        <v>25757405</v>
      </c>
      <c r="G11" s="22">
        <f t="shared" si="1"/>
        <v>5713741064</v>
      </c>
      <c r="H11" s="22">
        <v>527910498</v>
      </c>
      <c r="I11" s="22">
        <f t="shared" si="2"/>
        <v>5185830566</v>
      </c>
    </row>
    <row r="12" spans="1:11" ht="19" customHeight="1" x14ac:dyDescent="0.35">
      <c r="A12" s="21" t="s">
        <v>24</v>
      </c>
      <c r="B12" s="22">
        <v>399812029</v>
      </c>
      <c r="C12" s="22">
        <v>34576981</v>
      </c>
      <c r="D12" s="22">
        <v>90030709</v>
      </c>
      <c r="E12" s="22">
        <f t="shared" si="0"/>
        <v>275204339</v>
      </c>
      <c r="F12" s="22">
        <v>1229416</v>
      </c>
      <c r="G12" s="22">
        <f t="shared" si="1"/>
        <v>273974923</v>
      </c>
      <c r="H12" s="22">
        <v>49564448</v>
      </c>
      <c r="I12" s="22">
        <f t="shared" si="2"/>
        <v>224410475</v>
      </c>
    </row>
    <row r="13" spans="1:11" ht="19" customHeight="1" x14ac:dyDescent="0.35">
      <c r="A13" s="21" t="s">
        <v>25</v>
      </c>
      <c r="B13" s="22">
        <v>844444113</v>
      </c>
      <c r="C13" s="22">
        <v>50187455</v>
      </c>
      <c r="D13" s="22">
        <v>150900070</v>
      </c>
      <c r="E13" s="22">
        <f t="shared" si="0"/>
        <v>643356588</v>
      </c>
      <c r="F13" s="22">
        <v>2318577</v>
      </c>
      <c r="G13" s="22">
        <f t="shared" si="1"/>
        <v>641038011</v>
      </c>
      <c r="H13" s="22">
        <v>84892041</v>
      </c>
      <c r="I13" s="22">
        <f t="shared" si="2"/>
        <v>556145970</v>
      </c>
    </row>
    <row r="14" spans="1:11" ht="19" customHeight="1" x14ac:dyDescent="0.35">
      <c r="A14" s="21" t="s">
        <v>26</v>
      </c>
      <c r="B14" s="22">
        <v>270733902</v>
      </c>
      <c r="C14" s="22">
        <v>25831907</v>
      </c>
      <c r="D14" s="22">
        <v>66534596</v>
      </c>
      <c r="E14" s="22">
        <f t="shared" si="0"/>
        <v>178367399</v>
      </c>
      <c r="F14" s="22">
        <v>4468329</v>
      </c>
      <c r="G14" s="22">
        <f t="shared" si="1"/>
        <v>173899070</v>
      </c>
      <c r="H14" s="22">
        <v>57849117</v>
      </c>
      <c r="I14" s="22">
        <f t="shared" si="2"/>
        <v>116049953</v>
      </c>
    </row>
    <row r="15" spans="1:11" ht="19" customHeight="1" x14ac:dyDescent="0.35">
      <c r="A15" s="21" t="s">
        <v>27</v>
      </c>
      <c r="B15" s="22">
        <v>284299784</v>
      </c>
      <c r="C15" s="22">
        <v>31584410</v>
      </c>
      <c r="D15" s="22">
        <v>70526038</v>
      </c>
      <c r="E15" s="22">
        <f t="shared" si="0"/>
        <v>182189336</v>
      </c>
      <c r="F15" s="22">
        <v>2673357</v>
      </c>
      <c r="G15" s="22">
        <f t="shared" si="1"/>
        <v>179515979</v>
      </c>
      <c r="H15" s="22">
        <v>44841306</v>
      </c>
      <c r="I15" s="22">
        <f t="shared" si="2"/>
        <v>134674673</v>
      </c>
    </row>
    <row r="16" spans="1:11" ht="19" customHeight="1" x14ac:dyDescent="0.35">
      <c r="A16" s="21" t="s">
        <v>28</v>
      </c>
      <c r="B16" s="22">
        <v>596049264</v>
      </c>
      <c r="C16" s="22">
        <v>56454664</v>
      </c>
      <c r="D16" s="22">
        <v>130307661</v>
      </c>
      <c r="E16" s="22">
        <f t="shared" si="0"/>
        <v>409286939</v>
      </c>
      <c r="F16" s="22">
        <v>1537464</v>
      </c>
      <c r="G16" s="22">
        <f t="shared" si="1"/>
        <v>407749475</v>
      </c>
      <c r="H16" s="22">
        <v>137270943</v>
      </c>
      <c r="I16" s="22">
        <f t="shared" si="2"/>
        <v>270478532</v>
      </c>
    </row>
    <row r="17" spans="1:11" ht="19" customHeight="1" x14ac:dyDescent="0.35">
      <c r="A17" s="21" t="s">
        <v>29</v>
      </c>
      <c r="B17" s="22">
        <v>261062980</v>
      </c>
      <c r="C17" s="22">
        <v>33482352</v>
      </c>
      <c r="D17" s="22">
        <v>68893212</v>
      </c>
      <c r="E17" s="22">
        <f t="shared" si="0"/>
        <v>158687416</v>
      </c>
      <c r="F17" s="22">
        <v>3381703</v>
      </c>
      <c r="G17" s="22">
        <f t="shared" si="1"/>
        <v>155305713</v>
      </c>
      <c r="H17" s="22">
        <v>43275651</v>
      </c>
      <c r="I17" s="22">
        <f t="shared" si="2"/>
        <v>112030062</v>
      </c>
    </row>
    <row r="18" spans="1:11" ht="19" customHeight="1" x14ac:dyDescent="0.35">
      <c r="A18" s="21" t="s">
        <v>30</v>
      </c>
      <c r="B18" s="22">
        <v>146057201</v>
      </c>
      <c r="C18" s="22">
        <v>15632387</v>
      </c>
      <c r="D18" s="22">
        <v>44559736</v>
      </c>
      <c r="E18" s="22">
        <f t="shared" si="0"/>
        <v>85865078</v>
      </c>
      <c r="F18" s="22">
        <v>1236740</v>
      </c>
      <c r="G18" s="22">
        <f t="shared" si="1"/>
        <v>84628338</v>
      </c>
      <c r="H18" s="22">
        <v>31145104</v>
      </c>
      <c r="I18" s="22">
        <f t="shared" si="2"/>
        <v>53483234</v>
      </c>
    </row>
    <row r="19" spans="1:11" ht="19" customHeight="1" x14ac:dyDescent="0.35">
      <c r="A19" s="21" t="s">
        <v>31</v>
      </c>
      <c r="B19" s="22">
        <v>419046906</v>
      </c>
      <c r="C19" s="22">
        <v>38076577</v>
      </c>
      <c r="D19" s="22">
        <v>93901742</v>
      </c>
      <c r="E19" s="22">
        <f t="shared" si="0"/>
        <v>287068587</v>
      </c>
      <c r="F19" s="22">
        <v>828010</v>
      </c>
      <c r="G19" s="22">
        <f t="shared" si="1"/>
        <v>286240577</v>
      </c>
      <c r="H19" s="22">
        <v>63298562</v>
      </c>
      <c r="I19" s="22">
        <f t="shared" si="2"/>
        <v>222942015</v>
      </c>
    </row>
    <row r="20" spans="1:11" ht="19" customHeight="1" x14ac:dyDescent="0.35">
      <c r="A20" s="21" t="s">
        <v>32</v>
      </c>
      <c r="B20" s="22">
        <v>307524026</v>
      </c>
      <c r="C20" s="22">
        <v>42833091</v>
      </c>
      <c r="D20" s="22">
        <v>88136079</v>
      </c>
      <c r="E20" s="22">
        <f t="shared" si="0"/>
        <v>176554856</v>
      </c>
      <c r="F20" s="22">
        <v>12805230</v>
      </c>
      <c r="G20" s="22">
        <f t="shared" si="1"/>
        <v>163749626</v>
      </c>
      <c r="H20" s="22">
        <v>38217041</v>
      </c>
      <c r="I20" s="22">
        <f t="shared" si="2"/>
        <v>125532585</v>
      </c>
    </row>
    <row r="21" spans="1:11" ht="19" customHeight="1" x14ac:dyDescent="0.35">
      <c r="A21" s="23" t="s">
        <v>33</v>
      </c>
      <c r="B21" s="24">
        <v>635773859</v>
      </c>
      <c r="C21" s="24">
        <v>75076756</v>
      </c>
      <c r="D21" s="24">
        <v>163974606</v>
      </c>
      <c r="E21" s="24">
        <f t="shared" si="0"/>
        <v>396722497</v>
      </c>
      <c r="F21" s="24">
        <v>4228677</v>
      </c>
      <c r="G21" s="24">
        <f t="shared" si="1"/>
        <v>392493820</v>
      </c>
      <c r="H21" s="24">
        <v>163816671</v>
      </c>
      <c r="I21" s="24">
        <f t="shared" si="2"/>
        <v>228677149</v>
      </c>
    </row>
    <row r="22" spans="1:11" ht="20.399999999999999" customHeight="1" x14ac:dyDescent="0.35">
      <c r="A22" s="16" t="s">
        <v>16</v>
      </c>
      <c r="B22" s="12">
        <v>19466343649</v>
      </c>
      <c r="C22" s="12">
        <v>1211930709</v>
      </c>
      <c r="D22" s="12">
        <v>3273017435</v>
      </c>
      <c r="E22" s="12">
        <f t="shared" si="0"/>
        <v>14981395505</v>
      </c>
      <c r="F22" s="12">
        <v>196521072</v>
      </c>
      <c r="G22" s="12">
        <f t="shared" si="1"/>
        <v>14784874433</v>
      </c>
      <c r="H22" s="12">
        <v>1951323344</v>
      </c>
      <c r="I22" s="12">
        <f t="shared" si="2"/>
        <v>12833551089</v>
      </c>
      <c r="K22" s="20"/>
    </row>
    <row r="23" spans="1:11" ht="11" customHeight="1" x14ac:dyDescent="0.35">
      <c r="B23" s="26"/>
      <c r="C23" s="26"/>
      <c r="D23" s="26"/>
      <c r="E23" s="26"/>
      <c r="F23" s="26"/>
      <c r="G23" s="26"/>
      <c r="H23" s="26"/>
      <c r="I23" s="26"/>
    </row>
    <row r="24" spans="1:11" ht="13.5" customHeight="1" x14ac:dyDescent="0.35">
      <c r="A24" s="89" t="s">
        <v>45</v>
      </c>
      <c r="B24" s="89"/>
      <c r="C24" s="89"/>
      <c r="D24" s="89"/>
      <c r="E24" s="89"/>
      <c r="F24" s="89"/>
      <c r="G24" s="89"/>
      <c r="H24" s="89"/>
      <c r="I24" s="89"/>
    </row>
    <row r="25" spans="1:11" ht="15" customHeight="1" x14ac:dyDescent="0.35">
      <c r="A25" s="90" t="s">
        <v>46</v>
      </c>
      <c r="B25" s="90"/>
      <c r="C25" s="90"/>
      <c r="D25" s="90"/>
      <c r="E25" s="90"/>
      <c r="F25" s="90"/>
      <c r="G25" s="90"/>
      <c r="H25" s="90"/>
      <c r="I25" s="90"/>
    </row>
    <row r="26" spans="1:11" ht="19" customHeight="1" x14ac:dyDescent="0.35">
      <c r="A26" s="27" t="s">
        <v>47</v>
      </c>
    </row>
    <row r="29" spans="1:11" ht="19" customHeight="1" x14ac:dyDescent="0.35">
      <c r="E29" s="28"/>
      <c r="H29" s="29"/>
    </row>
    <row r="30" spans="1:11" ht="19" customHeight="1" x14ac:dyDescent="0.35">
      <c r="C30" s="30"/>
    </row>
  </sheetData>
  <mergeCells count="4">
    <mergeCell ref="A1:I1"/>
    <mergeCell ref="A2:A3"/>
    <mergeCell ref="A24:I24"/>
    <mergeCell ref="A25:I25"/>
  </mergeCells>
  <printOptions horizontalCentered="1"/>
  <pageMargins left="0.70866141732283472" right="0.70866141732283472" top="0.74803149606299213" bottom="0.74803149606299213" header="0.31496062992125984" footer="0.31496062992125984"/>
  <pageSetup firstPageNumber="44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82"/>
  <sheetViews>
    <sheetView rightToLeft="1" workbookViewId="0">
      <selection activeCell="L9" sqref="L9"/>
    </sheetView>
  </sheetViews>
  <sheetFormatPr defaultRowHeight="24" customHeight="1" x14ac:dyDescent="0.35"/>
  <cols>
    <col min="1" max="1" width="8.7265625" style="13"/>
    <col min="2" max="2" width="6.08984375" style="13" customWidth="1"/>
    <col min="3" max="3" width="30" style="13" customWidth="1"/>
    <col min="4" max="4" width="8.54296875" style="13" customWidth="1"/>
    <col min="5" max="5" width="9.1796875" style="13" customWidth="1"/>
    <col min="6" max="6" width="8.81640625" style="13" customWidth="1"/>
    <col min="7" max="8" width="5.81640625" style="13" customWidth="1"/>
    <col min="9" max="9" width="7" style="13" customWidth="1"/>
    <col min="10" max="10" width="5.1796875" customWidth="1"/>
  </cols>
  <sheetData>
    <row r="1" spans="1:9" ht="24" customHeight="1" x14ac:dyDescent="0.35">
      <c r="A1" s="92" t="s">
        <v>48</v>
      </c>
      <c r="B1" s="92"/>
      <c r="C1" s="92"/>
      <c r="D1" s="92"/>
      <c r="E1" s="92"/>
      <c r="F1" s="92"/>
      <c r="G1" s="92"/>
      <c r="H1" s="92"/>
      <c r="I1" s="92"/>
    </row>
    <row r="2" spans="1:9" ht="14.5" x14ac:dyDescent="0.35"/>
    <row r="3" spans="1:9" ht="28.5" customHeight="1" x14ac:dyDescent="0.35">
      <c r="A3" s="93" t="s">
        <v>36</v>
      </c>
      <c r="B3" s="95" t="s">
        <v>2</v>
      </c>
      <c r="C3" s="93" t="s">
        <v>3</v>
      </c>
      <c r="D3" s="97" t="s">
        <v>49</v>
      </c>
      <c r="E3" s="97"/>
      <c r="F3" s="97"/>
      <c r="G3" s="97" t="s">
        <v>50</v>
      </c>
      <c r="H3" s="97"/>
      <c r="I3" s="97"/>
    </row>
    <row r="4" spans="1:9" ht="24.5" customHeight="1" x14ac:dyDescent="0.35">
      <c r="A4" s="94"/>
      <c r="B4" s="96"/>
      <c r="C4" s="94"/>
      <c r="D4" s="31" t="s">
        <v>51</v>
      </c>
      <c r="E4" s="31" t="s">
        <v>52</v>
      </c>
      <c r="F4" s="31" t="s">
        <v>16</v>
      </c>
      <c r="G4" s="31" t="s">
        <v>53</v>
      </c>
      <c r="H4" s="31" t="s">
        <v>54</v>
      </c>
      <c r="I4" s="31" t="s">
        <v>55</v>
      </c>
    </row>
    <row r="5" spans="1:9" ht="28" x14ac:dyDescent="0.35">
      <c r="A5" s="80" t="s">
        <v>12</v>
      </c>
      <c r="B5" s="32">
        <v>45</v>
      </c>
      <c r="C5" s="32" t="s">
        <v>13</v>
      </c>
      <c r="D5" s="33">
        <v>117</v>
      </c>
      <c r="E5" s="33">
        <v>2893</v>
      </c>
      <c r="F5" s="33">
        <f>SUM(D5:E5)</f>
        <v>3010</v>
      </c>
      <c r="G5" s="34">
        <v>3.9</v>
      </c>
      <c r="H5" s="34">
        <v>96.1</v>
      </c>
      <c r="I5" s="35">
        <v>100</v>
      </c>
    </row>
    <row r="6" spans="1:9" ht="14.5" x14ac:dyDescent="0.35">
      <c r="A6" s="81"/>
      <c r="B6" s="36">
        <v>46</v>
      </c>
      <c r="C6" s="36" t="s">
        <v>56</v>
      </c>
      <c r="D6" s="37">
        <v>125</v>
      </c>
      <c r="E6" s="37">
        <v>785</v>
      </c>
      <c r="F6" s="37">
        <f t="shared" ref="F6:F69" si="0">SUM(D6:E6)</f>
        <v>910</v>
      </c>
      <c r="G6" s="38">
        <v>13.7</v>
      </c>
      <c r="H6" s="38">
        <v>86.3</v>
      </c>
      <c r="I6" s="39">
        <v>100</v>
      </c>
    </row>
    <row r="7" spans="1:9" ht="14.5" x14ac:dyDescent="0.35">
      <c r="A7" s="81"/>
      <c r="B7" s="40">
        <v>47</v>
      </c>
      <c r="C7" s="40" t="s">
        <v>15</v>
      </c>
      <c r="D7" s="41">
        <v>2792</v>
      </c>
      <c r="E7" s="41">
        <v>7965</v>
      </c>
      <c r="F7" s="41">
        <f t="shared" si="0"/>
        <v>10757</v>
      </c>
      <c r="G7" s="42">
        <v>26</v>
      </c>
      <c r="H7" s="42">
        <v>74</v>
      </c>
      <c r="I7" s="43">
        <v>100</v>
      </c>
    </row>
    <row r="8" spans="1:9" ht="24" customHeight="1" x14ac:dyDescent="0.35">
      <c r="A8" s="82"/>
      <c r="B8" s="91" t="s">
        <v>16</v>
      </c>
      <c r="C8" s="91"/>
      <c r="D8" s="44">
        <f>SUM(D5:D7)</f>
        <v>3034</v>
      </c>
      <c r="E8" s="44">
        <f t="shared" ref="E8" si="1">SUM(E5:E7)</f>
        <v>11643</v>
      </c>
      <c r="F8" s="44">
        <f t="shared" si="0"/>
        <v>14677</v>
      </c>
      <c r="G8" s="45">
        <v>20.7</v>
      </c>
      <c r="H8" s="45">
        <v>79.3</v>
      </c>
      <c r="I8" s="46">
        <v>100</v>
      </c>
    </row>
    <row r="9" spans="1:9" ht="28" x14ac:dyDescent="0.35">
      <c r="A9" s="80" t="s">
        <v>17</v>
      </c>
      <c r="B9" s="32">
        <v>45</v>
      </c>
      <c r="C9" s="32" t="s">
        <v>13</v>
      </c>
      <c r="D9" s="33">
        <v>88</v>
      </c>
      <c r="E9" s="33">
        <v>5952</v>
      </c>
      <c r="F9" s="33">
        <f t="shared" si="0"/>
        <v>6040</v>
      </c>
      <c r="G9" s="34">
        <v>1.5</v>
      </c>
      <c r="H9" s="34">
        <v>98.5</v>
      </c>
      <c r="I9" s="35">
        <v>100</v>
      </c>
    </row>
    <row r="10" spans="1:9" ht="14.5" x14ac:dyDescent="0.35">
      <c r="A10" s="81"/>
      <c r="B10" s="36">
        <v>46</v>
      </c>
      <c r="C10" s="36" t="s">
        <v>56</v>
      </c>
      <c r="D10" s="37">
        <v>131</v>
      </c>
      <c r="E10" s="37">
        <v>2443</v>
      </c>
      <c r="F10" s="37">
        <f t="shared" si="0"/>
        <v>2574</v>
      </c>
      <c r="G10" s="38">
        <v>5.0999999999999996</v>
      </c>
      <c r="H10" s="38">
        <v>94.9</v>
      </c>
      <c r="I10" s="39">
        <v>100</v>
      </c>
    </row>
    <row r="11" spans="1:9" ht="14.5" x14ac:dyDescent="0.35">
      <c r="A11" s="81"/>
      <c r="B11" s="40">
        <v>47</v>
      </c>
      <c r="C11" s="40" t="s">
        <v>15</v>
      </c>
      <c r="D11" s="41">
        <v>995</v>
      </c>
      <c r="E11" s="41">
        <v>16160</v>
      </c>
      <c r="F11" s="41">
        <f t="shared" si="0"/>
        <v>17155</v>
      </c>
      <c r="G11" s="42">
        <v>5.8</v>
      </c>
      <c r="H11" s="42">
        <v>94.2</v>
      </c>
      <c r="I11" s="43">
        <v>100</v>
      </c>
    </row>
    <row r="12" spans="1:9" ht="24" customHeight="1" x14ac:dyDescent="0.35">
      <c r="A12" s="82"/>
      <c r="B12" s="91" t="s">
        <v>16</v>
      </c>
      <c r="C12" s="91"/>
      <c r="D12" s="44">
        <f>SUM(D9:D11)</f>
        <v>1214</v>
      </c>
      <c r="E12" s="44">
        <f t="shared" ref="E12" si="2">SUM(E9:E11)</f>
        <v>24555</v>
      </c>
      <c r="F12" s="44">
        <f t="shared" si="0"/>
        <v>25769</v>
      </c>
      <c r="G12" s="45">
        <v>4.7</v>
      </c>
      <c r="H12" s="45">
        <v>95.3</v>
      </c>
      <c r="I12" s="46">
        <v>100</v>
      </c>
    </row>
    <row r="13" spans="1:9" ht="28" x14ac:dyDescent="0.35">
      <c r="A13" s="80" t="s">
        <v>18</v>
      </c>
      <c r="B13" s="32">
        <v>45</v>
      </c>
      <c r="C13" s="32" t="s">
        <v>13</v>
      </c>
      <c r="D13" s="33">
        <v>8</v>
      </c>
      <c r="E13" s="33">
        <v>6123</v>
      </c>
      <c r="F13" s="33">
        <f t="shared" si="0"/>
        <v>6131</v>
      </c>
      <c r="G13" s="34">
        <v>0.1</v>
      </c>
      <c r="H13" s="34">
        <v>99.9</v>
      </c>
      <c r="I13" s="35">
        <v>100</v>
      </c>
    </row>
    <row r="14" spans="1:9" ht="14.5" x14ac:dyDescent="0.35">
      <c r="A14" s="81"/>
      <c r="B14" s="36">
        <v>46</v>
      </c>
      <c r="C14" s="36" t="s">
        <v>56</v>
      </c>
      <c r="D14" s="37">
        <v>0</v>
      </c>
      <c r="E14" s="37">
        <v>2563</v>
      </c>
      <c r="F14" s="37">
        <f t="shared" si="0"/>
        <v>2563</v>
      </c>
      <c r="G14" s="38">
        <v>0</v>
      </c>
      <c r="H14" s="38">
        <v>100</v>
      </c>
      <c r="I14" s="39">
        <v>100</v>
      </c>
    </row>
    <row r="15" spans="1:9" ht="14.5" x14ac:dyDescent="0.35">
      <c r="A15" s="81"/>
      <c r="B15" s="40">
        <v>47</v>
      </c>
      <c r="C15" s="40" t="s">
        <v>15</v>
      </c>
      <c r="D15" s="41">
        <v>1312</v>
      </c>
      <c r="E15" s="41">
        <v>17836</v>
      </c>
      <c r="F15" s="41">
        <f t="shared" si="0"/>
        <v>19148</v>
      </c>
      <c r="G15" s="42">
        <v>6.9</v>
      </c>
      <c r="H15" s="42">
        <v>93.1</v>
      </c>
      <c r="I15" s="43">
        <v>100</v>
      </c>
    </row>
    <row r="16" spans="1:9" ht="24" customHeight="1" x14ac:dyDescent="0.35">
      <c r="A16" s="82"/>
      <c r="B16" s="91" t="s">
        <v>16</v>
      </c>
      <c r="C16" s="91"/>
      <c r="D16" s="44">
        <f>SUM(D13:D15)</f>
        <v>1320</v>
      </c>
      <c r="E16" s="44">
        <f t="shared" ref="E16" si="3">SUM(E13:E15)</f>
        <v>26522</v>
      </c>
      <c r="F16" s="44">
        <f t="shared" si="0"/>
        <v>27842</v>
      </c>
      <c r="G16" s="45">
        <v>4.7</v>
      </c>
      <c r="H16" s="45">
        <v>95.3</v>
      </c>
      <c r="I16" s="46">
        <v>100</v>
      </c>
    </row>
    <row r="17" spans="1:9" ht="28" x14ac:dyDescent="0.35">
      <c r="A17" s="80" t="s">
        <v>19</v>
      </c>
      <c r="B17" s="32">
        <v>45</v>
      </c>
      <c r="C17" s="32" t="s">
        <v>13</v>
      </c>
      <c r="D17" s="33">
        <v>13</v>
      </c>
      <c r="E17" s="33">
        <v>1017</v>
      </c>
      <c r="F17" s="33">
        <f t="shared" si="0"/>
        <v>1030</v>
      </c>
      <c r="G17" s="34">
        <v>1.3</v>
      </c>
      <c r="H17" s="34">
        <v>98.7</v>
      </c>
      <c r="I17" s="35">
        <v>100</v>
      </c>
    </row>
    <row r="18" spans="1:9" ht="14.5" x14ac:dyDescent="0.35">
      <c r="A18" s="81"/>
      <c r="B18" s="36">
        <v>46</v>
      </c>
      <c r="C18" s="36" t="s">
        <v>56</v>
      </c>
      <c r="D18" s="37">
        <v>3</v>
      </c>
      <c r="E18" s="37">
        <v>417</v>
      </c>
      <c r="F18" s="37">
        <f t="shared" si="0"/>
        <v>420</v>
      </c>
      <c r="G18" s="38">
        <v>0.7</v>
      </c>
      <c r="H18" s="38">
        <v>99.3</v>
      </c>
      <c r="I18" s="39">
        <v>100</v>
      </c>
    </row>
    <row r="19" spans="1:9" ht="14.5" x14ac:dyDescent="0.35">
      <c r="A19" s="81"/>
      <c r="B19" s="40">
        <v>47</v>
      </c>
      <c r="C19" s="40" t="s">
        <v>15</v>
      </c>
      <c r="D19" s="41">
        <v>637</v>
      </c>
      <c r="E19" s="41">
        <v>6332</v>
      </c>
      <c r="F19" s="41">
        <f t="shared" si="0"/>
        <v>6969</v>
      </c>
      <c r="G19" s="42">
        <v>9.1</v>
      </c>
      <c r="H19" s="42">
        <v>90.9</v>
      </c>
      <c r="I19" s="43">
        <v>100</v>
      </c>
    </row>
    <row r="20" spans="1:9" ht="24" customHeight="1" x14ac:dyDescent="0.35">
      <c r="A20" s="82"/>
      <c r="B20" s="91" t="s">
        <v>16</v>
      </c>
      <c r="C20" s="91"/>
      <c r="D20" s="44">
        <f>SUM(D17:D19)</f>
        <v>653</v>
      </c>
      <c r="E20" s="44">
        <f t="shared" ref="E20" si="4">SUM(E17:E19)</f>
        <v>7766</v>
      </c>
      <c r="F20" s="44">
        <f t="shared" si="0"/>
        <v>8419</v>
      </c>
      <c r="G20" s="45">
        <v>7.8</v>
      </c>
      <c r="H20" s="45">
        <v>92.2</v>
      </c>
      <c r="I20" s="46">
        <v>100</v>
      </c>
    </row>
    <row r="21" spans="1:9" ht="28" x14ac:dyDescent="0.35">
      <c r="A21" s="80" t="s">
        <v>20</v>
      </c>
      <c r="B21" s="32">
        <v>45</v>
      </c>
      <c r="C21" s="32" t="s">
        <v>13</v>
      </c>
      <c r="D21" s="33">
        <v>33</v>
      </c>
      <c r="E21" s="33">
        <v>7608</v>
      </c>
      <c r="F21" s="33">
        <f t="shared" si="0"/>
        <v>7641</v>
      </c>
      <c r="G21" s="34">
        <v>0.4</v>
      </c>
      <c r="H21" s="34">
        <v>99.6</v>
      </c>
      <c r="I21" s="35">
        <v>100</v>
      </c>
    </row>
    <row r="22" spans="1:9" ht="14.5" x14ac:dyDescent="0.35">
      <c r="A22" s="81"/>
      <c r="B22" s="36">
        <v>46</v>
      </c>
      <c r="C22" s="36" t="s">
        <v>56</v>
      </c>
      <c r="D22" s="37">
        <v>383</v>
      </c>
      <c r="E22" s="37">
        <v>2811</v>
      </c>
      <c r="F22" s="37">
        <f t="shared" si="0"/>
        <v>3194</v>
      </c>
      <c r="G22" s="38">
        <v>12</v>
      </c>
      <c r="H22" s="38">
        <v>88</v>
      </c>
      <c r="I22" s="39">
        <v>100</v>
      </c>
    </row>
    <row r="23" spans="1:9" ht="14.5" x14ac:dyDescent="0.35">
      <c r="A23" s="81"/>
      <c r="B23" s="40">
        <v>47</v>
      </c>
      <c r="C23" s="40" t="s">
        <v>15</v>
      </c>
      <c r="D23" s="41">
        <v>1955</v>
      </c>
      <c r="E23" s="41">
        <v>15193</v>
      </c>
      <c r="F23" s="41">
        <f t="shared" si="0"/>
        <v>17148</v>
      </c>
      <c r="G23" s="42">
        <v>11.4</v>
      </c>
      <c r="H23" s="42">
        <v>88.6</v>
      </c>
      <c r="I23" s="43">
        <v>100</v>
      </c>
    </row>
    <row r="24" spans="1:9" ht="24" customHeight="1" x14ac:dyDescent="0.35">
      <c r="A24" s="82"/>
      <c r="B24" s="91" t="s">
        <v>16</v>
      </c>
      <c r="C24" s="91"/>
      <c r="D24" s="44">
        <f>SUM(D21:D23)</f>
        <v>2371</v>
      </c>
      <c r="E24" s="44">
        <f t="shared" ref="E24" si="5">SUM(E21:E23)</f>
        <v>25612</v>
      </c>
      <c r="F24" s="44">
        <f t="shared" si="0"/>
        <v>27983</v>
      </c>
      <c r="G24" s="45">
        <v>8.5</v>
      </c>
      <c r="H24" s="45">
        <v>91.5</v>
      </c>
      <c r="I24" s="46">
        <v>100</v>
      </c>
    </row>
    <row r="25" spans="1:9" ht="28" x14ac:dyDescent="0.35">
      <c r="A25" s="80" t="s">
        <v>21</v>
      </c>
      <c r="B25" s="32">
        <v>45</v>
      </c>
      <c r="C25" s="32" t="s">
        <v>13</v>
      </c>
      <c r="D25" s="33">
        <v>0</v>
      </c>
      <c r="E25" s="33">
        <v>1908</v>
      </c>
      <c r="F25" s="33">
        <f t="shared" si="0"/>
        <v>1908</v>
      </c>
      <c r="G25" s="34">
        <v>0</v>
      </c>
      <c r="H25" s="34">
        <v>100</v>
      </c>
      <c r="I25" s="35">
        <v>100</v>
      </c>
    </row>
    <row r="26" spans="1:9" ht="14.5" x14ac:dyDescent="0.35">
      <c r="A26" s="81"/>
      <c r="B26" s="36">
        <v>46</v>
      </c>
      <c r="C26" s="36" t="s">
        <v>56</v>
      </c>
      <c r="D26" s="37">
        <v>22</v>
      </c>
      <c r="E26" s="37">
        <v>591</v>
      </c>
      <c r="F26" s="37">
        <f t="shared" si="0"/>
        <v>613</v>
      </c>
      <c r="G26" s="38">
        <v>3.6</v>
      </c>
      <c r="H26" s="38">
        <v>96.4</v>
      </c>
      <c r="I26" s="39">
        <v>100</v>
      </c>
    </row>
    <row r="27" spans="1:9" ht="14.5" x14ac:dyDescent="0.35">
      <c r="A27" s="81"/>
      <c r="B27" s="40">
        <v>47</v>
      </c>
      <c r="C27" s="40" t="s">
        <v>15</v>
      </c>
      <c r="D27" s="41">
        <v>655</v>
      </c>
      <c r="E27" s="41">
        <v>5981</v>
      </c>
      <c r="F27" s="41">
        <f t="shared" si="0"/>
        <v>6636</v>
      </c>
      <c r="G27" s="42">
        <v>9.9</v>
      </c>
      <c r="H27" s="42">
        <v>90.1</v>
      </c>
      <c r="I27" s="43">
        <v>100</v>
      </c>
    </row>
    <row r="28" spans="1:9" ht="24" customHeight="1" x14ac:dyDescent="0.35">
      <c r="A28" s="82"/>
      <c r="B28" s="91" t="s">
        <v>16</v>
      </c>
      <c r="C28" s="91"/>
      <c r="D28" s="44">
        <f>SUM(D25:D27)</f>
        <v>677</v>
      </c>
      <c r="E28" s="44">
        <f t="shared" ref="E28" si="6">SUM(E25:E27)</f>
        <v>8480</v>
      </c>
      <c r="F28" s="44">
        <f t="shared" si="0"/>
        <v>9157</v>
      </c>
      <c r="G28" s="45">
        <v>7.4</v>
      </c>
      <c r="H28" s="45">
        <v>92.6</v>
      </c>
      <c r="I28" s="46">
        <v>100</v>
      </c>
    </row>
    <row r="29" spans="1:9" ht="28" x14ac:dyDescent="0.35">
      <c r="A29" s="80" t="s">
        <v>22</v>
      </c>
      <c r="B29" s="32">
        <v>45</v>
      </c>
      <c r="C29" s="32" t="s">
        <v>13</v>
      </c>
      <c r="D29" s="33">
        <v>315</v>
      </c>
      <c r="E29" s="33">
        <v>2945</v>
      </c>
      <c r="F29" s="33">
        <f t="shared" si="0"/>
        <v>3260</v>
      </c>
      <c r="G29" s="34">
        <v>9.6999999999999993</v>
      </c>
      <c r="H29" s="34">
        <v>90.3</v>
      </c>
      <c r="I29" s="35">
        <v>100</v>
      </c>
    </row>
    <row r="30" spans="1:9" ht="14.5" x14ac:dyDescent="0.35">
      <c r="A30" s="81"/>
      <c r="B30" s="36">
        <v>46</v>
      </c>
      <c r="C30" s="36" t="s">
        <v>56</v>
      </c>
      <c r="D30" s="37">
        <v>309</v>
      </c>
      <c r="E30" s="37">
        <v>1495</v>
      </c>
      <c r="F30" s="37">
        <f t="shared" si="0"/>
        <v>1804</v>
      </c>
      <c r="G30" s="38">
        <v>17.100000000000001</v>
      </c>
      <c r="H30" s="38">
        <v>82.9</v>
      </c>
      <c r="I30" s="39">
        <v>100</v>
      </c>
    </row>
    <row r="31" spans="1:9" ht="14.5" x14ac:dyDescent="0.35">
      <c r="A31" s="81"/>
      <c r="B31" s="40">
        <v>47</v>
      </c>
      <c r="C31" s="40" t="s">
        <v>15</v>
      </c>
      <c r="D31" s="41">
        <v>1883</v>
      </c>
      <c r="E31" s="41">
        <v>10256</v>
      </c>
      <c r="F31" s="41">
        <f t="shared" si="0"/>
        <v>12139</v>
      </c>
      <c r="G31" s="42">
        <v>15.5</v>
      </c>
      <c r="H31" s="42">
        <v>84.5</v>
      </c>
      <c r="I31" s="43">
        <v>100</v>
      </c>
    </row>
    <row r="32" spans="1:9" ht="24" customHeight="1" x14ac:dyDescent="0.35">
      <c r="A32" s="82"/>
      <c r="B32" s="91" t="s">
        <v>16</v>
      </c>
      <c r="C32" s="91"/>
      <c r="D32" s="44">
        <f>SUM(D29:D31)</f>
        <v>2507</v>
      </c>
      <c r="E32" s="44">
        <f t="shared" ref="E32" si="7">SUM(E29:E31)</f>
        <v>14696</v>
      </c>
      <c r="F32" s="44">
        <f t="shared" si="0"/>
        <v>17203</v>
      </c>
      <c r="G32" s="45">
        <v>14.6</v>
      </c>
      <c r="H32" s="45">
        <v>85.4</v>
      </c>
      <c r="I32" s="46">
        <v>100</v>
      </c>
    </row>
    <row r="33" spans="1:9" ht="28" x14ac:dyDescent="0.35">
      <c r="A33" s="80" t="s">
        <v>23</v>
      </c>
      <c r="B33" s="32">
        <v>45</v>
      </c>
      <c r="C33" s="32" t="s">
        <v>13</v>
      </c>
      <c r="D33" s="33">
        <v>492</v>
      </c>
      <c r="E33" s="33">
        <v>14334</v>
      </c>
      <c r="F33" s="33">
        <f t="shared" si="0"/>
        <v>14826</v>
      </c>
      <c r="G33" s="34">
        <v>3.3</v>
      </c>
      <c r="H33" s="34">
        <v>96.7</v>
      </c>
      <c r="I33" s="35">
        <v>100</v>
      </c>
    </row>
    <row r="34" spans="1:9" ht="14.5" x14ac:dyDescent="0.35">
      <c r="A34" s="81"/>
      <c r="B34" s="36">
        <v>46</v>
      </c>
      <c r="C34" s="36" t="s">
        <v>56</v>
      </c>
      <c r="D34" s="37">
        <v>167</v>
      </c>
      <c r="E34" s="37">
        <v>5085</v>
      </c>
      <c r="F34" s="37">
        <f t="shared" si="0"/>
        <v>5252</v>
      </c>
      <c r="G34" s="38">
        <v>3.2</v>
      </c>
      <c r="H34" s="38">
        <v>96.8</v>
      </c>
      <c r="I34" s="39">
        <v>100</v>
      </c>
    </row>
    <row r="35" spans="1:9" ht="14.5" x14ac:dyDescent="0.35">
      <c r="A35" s="81"/>
      <c r="B35" s="40">
        <v>47</v>
      </c>
      <c r="C35" s="40" t="s">
        <v>15</v>
      </c>
      <c r="D35" s="41">
        <v>5184</v>
      </c>
      <c r="E35" s="41">
        <v>42194</v>
      </c>
      <c r="F35" s="41">
        <f t="shared" si="0"/>
        <v>47378</v>
      </c>
      <c r="G35" s="42">
        <v>10.9</v>
      </c>
      <c r="H35" s="42">
        <v>89.1</v>
      </c>
      <c r="I35" s="43">
        <v>100</v>
      </c>
    </row>
    <row r="36" spans="1:9" ht="24" customHeight="1" x14ac:dyDescent="0.35">
      <c r="A36" s="82"/>
      <c r="B36" s="91" t="s">
        <v>16</v>
      </c>
      <c r="C36" s="91"/>
      <c r="D36" s="44">
        <f>SUM(D33:D35)</f>
        <v>5843</v>
      </c>
      <c r="E36" s="44">
        <f t="shared" ref="E36" si="8">SUM(E33:E35)</f>
        <v>61613</v>
      </c>
      <c r="F36" s="44">
        <f t="shared" si="0"/>
        <v>67456</v>
      </c>
      <c r="G36" s="45">
        <v>8.6999999999999993</v>
      </c>
      <c r="H36" s="45">
        <v>91.3</v>
      </c>
      <c r="I36" s="46">
        <v>100</v>
      </c>
    </row>
    <row r="37" spans="1:9" ht="28" x14ac:dyDescent="0.35">
      <c r="A37" s="80" t="s">
        <v>24</v>
      </c>
      <c r="B37" s="32">
        <v>45</v>
      </c>
      <c r="C37" s="32" t="s">
        <v>13</v>
      </c>
      <c r="D37" s="33">
        <v>0</v>
      </c>
      <c r="E37" s="33">
        <v>2350</v>
      </c>
      <c r="F37" s="33">
        <f t="shared" si="0"/>
        <v>2350</v>
      </c>
      <c r="G37" s="34">
        <v>0</v>
      </c>
      <c r="H37" s="34">
        <v>100</v>
      </c>
      <c r="I37" s="35">
        <v>100</v>
      </c>
    </row>
    <row r="38" spans="1:9" ht="14.5" x14ac:dyDescent="0.35">
      <c r="A38" s="81"/>
      <c r="B38" s="36">
        <v>46</v>
      </c>
      <c r="C38" s="36" t="s">
        <v>56</v>
      </c>
      <c r="D38" s="37">
        <v>0</v>
      </c>
      <c r="E38" s="37">
        <v>386</v>
      </c>
      <c r="F38" s="37">
        <f t="shared" si="0"/>
        <v>386</v>
      </c>
      <c r="G38" s="38">
        <v>0</v>
      </c>
      <c r="H38" s="38">
        <v>100</v>
      </c>
      <c r="I38" s="39">
        <v>100</v>
      </c>
    </row>
    <row r="39" spans="1:9" ht="14.5" x14ac:dyDescent="0.35">
      <c r="A39" s="81"/>
      <c r="B39" s="40">
        <v>47</v>
      </c>
      <c r="C39" s="40" t="s">
        <v>15</v>
      </c>
      <c r="D39" s="41">
        <v>1</v>
      </c>
      <c r="E39" s="41">
        <v>9317</v>
      </c>
      <c r="F39" s="41">
        <f t="shared" si="0"/>
        <v>9318</v>
      </c>
      <c r="G39" s="42">
        <v>0</v>
      </c>
      <c r="H39" s="42">
        <v>100</v>
      </c>
      <c r="I39" s="43">
        <v>100</v>
      </c>
    </row>
    <row r="40" spans="1:9" ht="24" customHeight="1" x14ac:dyDescent="0.35">
      <c r="A40" s="82"/>
      <c r="B40" s="91" t="s">
        <v>16</v>
      </c>
      <c r="C40" s="91"/>
      <c r="D40" s="44">
        <f>SUM(D37:D39)</f>
        <v>1</v>
      </c>
      <c r="E40" s="44">
        <f t="shared" ref="E40" si="9">SUM(E37:E39)</f>
        <v>12053</v>
      </c>
      <c r="F40" s="44">
        <f t="shared" si="0"/>
        <v>12054</v>
      </c>
      <c r="G40" s="45">
        <v>0</v>
      </c>
      <c r="H40" s="45">
        <v>100</v>
      </c>
      <c r="I40" s="46">
        <v>100</v>
      </c>
    </row>
    <row r="41" spans="1:9" ht="28" x14ac:dyDescent="0.35">
      <c r="A41" s="80" t="s">
        <v>25</v>
      </c>
      <c r="B41" s="32">
        <v>45</v>
      </c>
      <c r="C41" s="32" t="s">
        <v>13</v>
      </c>
      <c r="D41" s="33">
        <v>34</v>
      </c>
      <c r="E41" s="33">
        <v>2964</v>
      </c>
      <c r="F41" s="33">
        <f t="shared" si="0"/>
        <v>2998</v>
      </c>
      <c r="G41" s="34">
        <v>1.1000000000000001</v>
      </c>
      <c r="H41" s="34">
        <v>98.9</v>
      </c>
      <c r="I41" s="35">
        <v>100</v>
      </c>
    </row>
    <row r="42" spans="1:9" ht="14.5" x14ac:dyDescent="0.35">
      <c r="A42" s="81"/>
      <c r="B42" s="36">
        <v>46</v>
      </c>
      <c r="C42" s="36" t="s">
        <v>56</v>
      </c>
      <c r="D42" s="37">
        <v>38</v>
      </c>
      <c r="E42" s="37">
        <v>778</v>
      </c>
      <c r="F42" s="37">
        <f t="shared" si="0"/>
        <v>816</v>
      </c>
      <c r="G42" s="38">
        <v>4.7</v>
      </c>
      <c r="H42" s="38">
        <v>95.3</v>
      </c>
      <c r="I42" s="39">
        <v>100</v>
      </c>
    </row>
    <row r="43" spans="1:9" ht="14.5" x14ac:dyDescent="0.35">
      <c r="A43" s="81"/>
      <c r="B43" s="40">
        <v>47</v>
      </c>
      <c r="C43" s="40" t="s">
        <v>15</v>
      </c>
      <c r="D43" s="41">
        <v>706</v>
      </c>
      <c r="E43" s="41">
        <v>10031</v>
      </c>
      <c r="F43" s="41">
        <f t="shared" si="0"/>
        <v>10737</v>
      </c>
      <c r="G43" s="42">
        <v>6.6</v>
      </c>
      <c r="H43" s="42">
        <v>93.4</v>
      </c>
      <c r="I43" s="43">
        <v>100</v>
      </c>
    </row>
    <row r="44" spans="1:9" ht="24" customHeight="1" x14ac:dyDescent="0.35">
      <c r="A44" s="82"/>
      <c r="B44" s="91" t="s">
        <v>16</v>
      </c>
      <c r="C44" s="91"/>
      <c r="D44" s="44">
        <f>SUM(D41:D43)</f>
        <v>778</v>
      </c>
      <c r="E44" s="44">
        <f t="shared" ref="E44" si="10">SUM(E41:E43)</f>
        <v>13773</v>
      </c>
      <c r="F44" s="44">
        <f t="shared" si="0"/>
        <v>14551</v>
      </c>
      <c r="G44" s="45">
        <v>5.3</v>
      </c>
      <c r="H44" s="45">
        <v>94.7</v>
      </c>
      <c r="I44" s="46">
        <v>100</v>
      </c>
    </row>
    <row r="45" spans="1:9" ht="28" x14ac:dyDescent="0.35">
      <c r="A45" s="80" t="s">
        <v>26</v>
      </c>
      <c r="B45" s="32">
        <v>45</v>
      </c>
      <c r="C45" s="32" t="s">
        <v>13</v>
      </c>
      <c r="D45" s="33">
        <v>136</v>
      </c>
      <c r="E45" s="33">
        <v>1748</v>
      </c>
      <c r="F45" s="33">
        <f t="shared" si="0"/>
        <v>1884</v>
      </c>
      <c r="G45" s="34">
        <v>7.2</v>
      </c>
      <c r="H45" s="34">
        <v>92.8</v>
      </c>
      <c r="I45" s="35">
        <v>100</v>
      </c>
    </row>
    <row r="46" spans="1:9" ht="14.5" x14ac:dyDescent="0.35">
      <c r="A46" s="81"/>
      <c r="B46" s="36">
        <v>46</v>
      </c>
      <c r="C46" s="36" t="s">
        <v>56</v>
      </c>
      <c r="D46" s="37">
        <v>15</v>
      </c>
      <c r="E46" s="37">
        <v>370</v>
      </c>
      <c r="F46" s="37">
        <f t="shared" si="0"/>
        <v>385</v>
      </c>
      <c r="G46" s="38">
        <v>3.9</v>
      </c>
      <c r="H46" s="38">
        <v>96.1</v>
      </c>
      <c r="I46" s="39">
        <v>100</v>
      </c>
    </row>
    <row r="47" spans="1:9" ht="14.5" x14ac:dyDescent="0.35">
      <c r="A47" s="81"/>
      <c r="B47" s="40">
        <v>47</v>
      </c>
      <c r="C47" s="40" t="s">
        <v>15</v>
      </c>
      <c r="D47" s="41">
        <v>1110</v>
      </c>
      <c r="E47" s="41">
        <v>5834</v>
      </c>
      <c r="F47" s="41">
        <f t="shared" si="0"/>
        <v>6944</v>
      </c>
      <c r="G47" s="42">
        <v>16</v>
      </c>
      <c r="H47" s="42">
        <v>84</v>
      </c>
      <c r="I47" s="43">
        <v>100</v>
      </c>
    </row>
    <row r="48" spans="1:9" ht="24" customHeight="1" x14ac:dyDescent="0.35">
      <c r="A48" s="82"/>
      <c r="B48" s="91" t="s">
        <v>16</v>
      </c>
      <c r="C48" s="91"/>
      <c r="D48" s="44">
        <f>SUM(D45:D47)</f>
        <v>1261</v>
      </c>
      <c r="E48" s="44">
        <f t="shared" ref="E48" si="11">SUM(E45:E47)</f>
        <v>7952</v>
      </c>
      <c r="F48" s="44">
        <f t="shared" si="0"/>
        <v>9213</v>
      </c>
      <c r="G48" s="45">
        <v>13.7</v>
      </c>
      <c r="H48" s="45">
        <v>86.3</v>
      </c>
      <c r="I48" s="46">
        <v>100</v>
      </c>
    </row>
    <row r="49" spans="1:9" ht="28" x14ac:dyDescent="0.35">
      <c r="A49" s="80" t="s">
        <v>27</v>
      </c>
      <c r="B49" s="32">
        <v>45</v>
      </c>
      <c r="C49" s="32" t="s">
        <v>13</v>
      </c>
      <c r="D49" s="33">
        <v>0</v>
      </c>
      <c r="E49" s="33">
        <v>1831</v>
      </c>
      <c r="F49" s="33">
        <f t="shared" si="0"/>
        <v>1831</v>
      </c>
      <c r="G49" s="34">
        <v>0</v>
      </c>
      <c r="H49" s="34">
        <v>100</v>
      </c>
      <c r="I49" s="35">
        <v>100</v>
      </c>
    </row>
    <row r="50" spans="1:9" ht="14.5" x14ac:dyDescent="0.35">
      <c r="A50" s="81"/>
      <c r="B50" s="36">
        <v>46</v>
      </c>
      <c r="C50" s="36" t="s">
        <v>56</v>
      </c>
      <c r="D50" s="37">
        <v>28</v>
      </c>
      <c r="E50" s="37">
        <v>710</v>
      </c>
      <c r="F50" s="37">
        <f t="shared" si="0"/>
        <v>738</v>
      </c>
      <c r="G50" s="38">
        <v>3.8</v>
      </c>
      <c r="H50" s="38">
        <v>96.2</v>
      </c>
      <c r="I50" s="39">
        <v>100</v>
      </c>
    </row>
    <row r="51" spans="1:9" ht="14.5" x14ac:dyDescent="0.35">
      <c r="A51" s="81"/>
      <c r="B51" s="40">
        <v>47</v>
      </c>
      <c r="C51" s="40" t="s">
        <v>15</v>
      </c>
      <c r="D51" s="41">
        <v>357</v>
      </c>
      <c r="E51" s="41">
        <v>7474</v>
      </c>
      <c r="F51" s="41">
        <f t="shared" si="0"/>
        <v>7831</v>
      </c>
      <c r="G51" s="42">
        <v>4.5999999999999996</v>
      </c>
      <c r="H51" s="42">
        <v>95.4</v>
      </c>
      <c r="I51" s="43">
        <v>100</v>
      </c>
    </row>
    <row r="52" spans="1:9" ht="24" customHeight="1" x14ac:dyDescent="0.35">
      <c r="A52" s="82"/>
      <c r="B52" s="91" t="s">
        <v>16</v>
      </c>
      <c r="C52" s="91"/>
      <c r="D52" s="44">
        <f>SUM(D49:D51)</f>
        <v>385</v>
      </c>
      <c r="E52" s="44">
        <f t="shared" ref="E52" si="12">SUM(E49:E51)</f>
        <v>10015</v>
      </c>
      <c r="F52" s="44">
        <f t="shared" si="0"/>
        <v>10400</v>
      </c>
      <c r="G52" s="45">
        <v>3.7</v>
      </c>
      <c r="H52" s="45">
        <v>96.3</v>
      </c>
      <c r="I52" s="46">
        <v>100</v>
      </c>
    </row>
    <row r="53" spans="1:9" ht="28" x14ac:dyDescent="0.35">
      <c r="A53" s="80" t="s">
        <v>28</v>
      </c>
      <c r="B53" s="32">
        <v>45</v>
      </c>
      <c r="C53" s="32" t="s">
        <v>13</v>
      </c>
      <c r="D53" s="33">
        <v>547</v>
      </c>
      <c r="E53" s="33">
        <v>2330</v>
      </c>
      <c r="F53" s="33">
        <f t="shared" si="0"/>
        <v>2877</v>
      </c>
      <c r="G53" s="34">
        <v>19</v>
      </c>
      <c r="H53" s="34">
        <v>81</v>
      </c>
      <c r="I53" s="35">
        <v>100</v>
      </c>
    </row>
    <row r="54" spans="1:9" ht="14.5" x14ac:dyDescent="0.35">
      <c r="A54" s="81"/>
      <c r="B54" s="36">
        <v>46</v>
      </c>
      <c r="C54" s="36" t="s">
        <v>56</v>
      </c>
      <c r="D54" s="37">
        <v>266</v>
      </c>
      <c r="E54" s="37">
        <v>892</v>
      </c>
      <c r="F54" s="37">
        <f t="shared" si="0"/>
        <v>1158</v>
      </c>
      <c r="G54" s="38">
        <v>23</v>
      </c>
      <c r="H54" s="38">
        <v>77</v>
      </c>
      <c r="I54" s="39">
        <v>100</v>
      </c>
    </row>
    <row r="55" spans="1:9" ht="14.5" x14ac:dyDescent="0.35">
      <c r="A55" s="81"/>
      <c r="B55" s="40">
        <v>47</v>
      </c>
      <c r="C55" s="40" t="s">
        <v>15</v>
      </c>
      <c r="D55" s="41">
        <v>1920</v>
      </c>
      <c r="E55" s="41">
        <v>8841</v>
      </c>
      <c r="F55" s="41">
        <f t="shared" si="0"/>
        <v>10761</v>
      </c>
      <c r="G55" s="42">
        <v>17.8</v>
      </c>
      <c r="H55" s="42">
        <v>82.2</v>
      </c>
      <c r="I55" s="43">
        <v>100</v>
      </c>
    </row>
    <row r="56" spans="1:9" ht="24" customHeight="1" x14ac:dyDescent="0.35">
      <c r="A56" s="82"/>
      <c r="B56" s="91" t="s">
        <v>16</v>
      </c>
      <c r="C56" s="91"/>
      <c r="D56" s="44">
        <f>SUM(D53:D55)</f>
        <v>2733</v>
      </c>
      <c r="E56" s="44">
        <f t="shared" ref="E56" si="13">SUM(E53:E55)</f>
        <v>12063</v>
      </c>
      <c r="F56" s="44">
        <f t="shared" si="0"/>
        <v>14796</v>
      </c>
      <c r="G56" s="45">
        <v>18.5</v>
      </c>
      <c r="H56" s="45">
        <v>81.5</v>
      </c>
      <c r="I56" s="46">
        <v>100</v>
      </c>
    </row>
    <row r="57" spans="1:9" ht="28" x14ac:dyDescent="0.35">
      <c r="A57" s="80" t="s">
        <v>29</v>
      </c>
      <c r="B57" s="32">
        <v>45</v>
      </c>
      <c r="C57" s="32" t="s">
        <v>13</v>
      </c>
      <c r="D57" s="33">
        <v>57</v>
      </c>
      <c r="E57" s="33">
        <v>1840</v>
      </c>
      <c r="F57" s="33">
        <f t="shared" si="0"/>
        <v>1897</v>
      </c>
      <c r="G57" s="34">
        <v>3</v>
      </c>
      <c r="H57" s="34">
        <v>97</v>
      </c>
      <c r="I57" s="35">
        <v>100</v>
      </c>
    </row>
    <row r="58" spans="1:9" ht="14.5" x14ac:dyDescent="0.35">
      <c r="A58" s="81"/>
      <c r="B58" s="36">
        <v>46</v>
      </c>
      <c r="C58" s="36" t="s">
        <v>56</v>
      </c>
      <c r="D58" s="37">
        <v>21</v>
      </c>
      <c r="E58" s="37">
        <v>315</v>
      </c>
      <c r="F58" s="37">
        <f t="shared" si="0"/>
        <v>336</v>
      </c>
      <c r="G58" s="38">
        <v>6.2</v>
      </c>
      <c r="H58" s="38">
        <v>93.8</v>
      </c>
      <c r="I58" s="39">
        <v>100</v>
      </c>
    </row>
    <row r="59" spans="1:9" ht="14.5" x14ac:dyDescent="0.35">
      <c r="A59" s="81"/>
      <c r="B59" s="40">
        <v>47</v>
      </c>
      <c r="C59" s="40" t="s">
        <v>15</v>
      </c>
      <c r="D59" s="41">
        <v>599</v>
      </c>
      <c r="E59" s="41">
        <v>6062</v>
      </c>
      <c r="F59" s="41">
        <f t="shared" si="0"/>
        <v>6661</v>
      </c>
      <c r="G59" s="42">
        <v>9</v>
      </c>
      <c r="H59" s="42">
        <v>91</v>
      </c>
      <c r="I59" s="43">
        <v>100</v>
      </c>
    </row>
    <row r="60" spans="1:9" ht="24" customHeight="1" x14ac:dyDescent="0.35">
      <c r="A60" s="82"/>
      <c r="B60" s="91" t="s">
        <v>16</v>
      </c>
      <c r="C60" s="91"/>
      <c r="D60" s="44">
        <f>SUM(D57:D59)</f>
        <v>677</v>
      </c>
      <c r="E60" s="44">
        <f t="shared" ref="E60" si="14">SUM(E57:E59)</f>
        <v>8217</v>
      </c>
      <c r="F60" s="44">
        <f t="shared" si="0"/>
        <v>8894</v>
      </c>
      <c r="G60" s="45">
        <v>7.6</v>
      </c>
      <c r="H60" s="45">
        <v>92.4</v>
      </c>
      <c r="I60" s="46">
        <v>100</v>
      </c>
    </row>
    <row r="61" spans="1:9" ht="28" x14ac:dyDescent="0.35">
      <c r="A61" s="80" t="s">
        <v>30</v>
      </c>
      <c r="B61" s="32">
        <v>45</v>
      </c>
      <c r="C61" s="32" t="s">
        <v>13</v>
      </c>
      <c r="D61" s="33">
        <v>9</v>
      </c>
      <c r="E61" s="33">
        <v>827</v>
      </c>
      <c r="F61" s="33">
        <f t="shared" si="0"/>
        <v>836</v>
      </c>
      <c r="G61" s="34">
        <v>1.1000000000000001</v>
      </c>
      <c r="H61" s="34">
        <v>98.9</v>
      </c>
      <c r="I61" s="35">
        <v>100</v>
      </c>
    </row>
    <row r="62" spans="1:9" ht="14.5" x14ac:dyDescent="0.35">
      <c r="A62" s="81"/>
      <c r="B62" s="36">
        <v>46</v>
      </c>
      <c r="C62" s="36" t="s">
        <v>56</v>
      </c>
      <c r="D62" s="37">
        <v>2</v>
      </c>
      <c r="E62" s="37">
        <v>463</v>
      </c>
      <c r="F62" s="37">
        <f t="shared" si="0"/>
        <v>465</v>
      </c>
      <c r="G62" s="38">
        <v>0.4</v>
      </c>
      <c r="H62" s="38">
        <v>99.6</v>
      </c>
      <c r="I62" s="39">
        <v>100</v>
      </c>
    </row>
    <row r="63" spans="1:9" ht="14.5" x14ac:dyDescent="0.35">
      <c r="A63" s="81"/>
      <c r="B63" s="40">
        <v>47</v>
      </c>
      <c r="C63" s="40" t="s">
        <v>15</v>
      </c>
      <c r="D63" s="41">
        <v>53</v>
      </c>
      <c r="E63" s="41">
        <v>4752</v>
      </c>
      <c r="F63" s="41">
        <f t="shared" si="0"/>
        <v>4805</v>
      </c>
      <c r="G63" s="42">
        <v>1.1000000000000001</v>
      </c>
      <c r="H63" s="42">
        <v>98.9</v>
      </c>
      <c r="I63" s="43">
        <v>100</v>
      </c>
    </row>
    <row r="64" spans="1:9" ht="24" customHeight="1" x14ac:dyDescent="0.35">
      <c r="A64" s="82"/>
      <c r="B64" s="91" t="s">
        <v>16</v>
      </c>
      <c r="C64" s="91"/>
      <c r="D64" s="44">
        <f>SUM(D61:D63)</f>
        <v>64</v>
      </c>
      <c r="E64" s="44">
        <f t="shared" ref="E64" si="15">SUM(E61:E63)</f>
        <v>6042</v>
      </c>
      <c r="F64" s="44">
        <f t="shared" si="0"/>
        <v>6106</v>
      </c>
      <c r="G64" s="45">
        <v>1</v>
      </c>
      <c r="H64" s="45">
        <v>99</v>
      </c>
      <c r="I64" s="46">
        <v>100</v>
      </c>
    </row>
    <row r="65" spans="1:11" ht="28" x14ac:dyDescent="0.35">
      <c r="A65" s="80" t="s">
        <v>31</v>
      </c>
      <c r="B65" s="32">
        <v>45</v>
      </c>
      <c r="C65" s="32" t="s">
        <v>13</v>
      </c>
      <c r="D65" s="33">
        <v>17</v>
      </c>
      <c r="E65" s="33">
        <v>2312</v>
      </c>
      <c r="F65" s="33">
        <f t="shared" si="0"/>
        <v>2329</v>
      </c>
      <c r="G65" s="34">
        <v>0.7</v>
      </c>
      <c r="H65" s="34">
        <v>99.3</v>
      </c>
      <c r="I65" s="35">
        <v>100</v>
      </c>
    </row>
    <row r="66" spans="1:11" ht="14.5" x14ac:dyDescent="0.35">
      <c r="A66" s="81"/>
      <c r="B66" s="36">
        <v>46</v>
      </c>
      <c r="C66" s="36" t="s">
        <v>56</v>
      </c>
      <c r="D66" s="37">
        <v>0</v>
      </c>
      <c r="E66" s="37">
        <v>175</v>
      </c>
      <c r="F66" s="37">
        <f t="shared" si="0"/>
        <v>175</v>
      </c>
      <c r="G66" s="38">
        <v>0</v>
      </c>
      <c r="H66" s="38">
        <v>100</v>
      </c>
      <c r="I66" s="39">
        <v>100</v>
      </c>
    </row>
    <row r="67" spans="1:11" ht="14.5" x14ac:dyDescent="0.35">
      <c r="A67" s="81"/>
      <c r="B67" s="40">
        <v>47</v>
      </c>
      <c r="C67" s="40" t="s">
        <v>15</v>
      </c>
      <c r="D67" s="41">
        <v>50</v>
      </c>
      <c r="E67" s="41">
        <v>8234</v>
      </c>
      <c r="F67" s="41">
        <f t="shared" si="0"/>
        <v>8284</v>
      </c>
      <c r="G67" s="42">
        <v>0.6</v>
      </c>
      <c r="H67" s="42">
        <v>99.4</v>
      </c>
      <c r="I67" s="43">
        <v>100</v>
      </c>
    </row>
    <row r="68" spans="1:11" ht="24" customHeight="1" x14ac:dyDescent="0.35">
      <c r="A68" s="82"/>
      <c r="B68" s="91" t="s">
        <v>16</v>
      </c>
      <c r="C68" s="91"/>
      <c r="D68" s="44">
        <f>SUM(D65:D67)</f>
        <v>67</v>
      </c>
      <c r="E68" s="44">
        <f t="shared" ref="E68" si="16">SUM(E65:E67)</f>
        <v>10721</v>
      </c>
      <c r="F68" s="44">
        <f t="shared" si="0"/>
        <v>10788</v>
      </c>
      <c r="G68" s="45">
        <v>0.6</v>
      </c>
      <c r="H68" s="45">
        <v>99.4</v>
      </c>
      <c r="I68" s="46">
        <v>100</v>
      </c>
    </row>
    <row r="69" spans="1:11" ht="28" x14ac:dyDescent="0.35">
      <c r="A69" s="80" t="s">
        <v>32</v>
      </c>
      <c r="B69" s="32">
        <v>45</v>
      </c>
      <c r="C69" s="32" t="s">
        <v>13</v>
      </c>
      <c r="D69" s="33">
        <v>129</v>
      </c>
      <c r="E69" s="33">
        <v>1679</v>
      </c>
      <c r="F69" s="33">
        <f t="shared" si="0"/>
        <v>1808</v>
      </c>
      <c r="G69" s="34">
        <v>7.1</v>
      </c>
      <c r="H69" s="34">
        <v>92.9</v>
      </c>
      <c r="I69" s="35">
        <v>100</v>
      </c>
    </row>
    <row r="70" spans="1:11" ht="14.5" x14ac:dyDescent="0.35">
      <c r="A70" s="81"/>
      <c r="B70" s="36">
        <v>46</v>
      </c>
      <c r="C70" s="36" t="s">
        <v>56</v>
      </c>
      <c r="D70" s="37">
        <v>38</v>
      </c>
      <c r="E70" s="37">
        <v>451</v>
      </c>
      <c r="F70" s="37">
        <f t="shared" ref="F70:F76" si="17">SUM(D70:E70)</f>
        <v>489</v>
      </c>
      <c r="G70" s="38">
        <v>7.8</v>
      </c>
      <c r="H70" s="38">
        <v>92.2</v>
      </c>
      <c r="I70" s="39">
        <v>100</v>
      </c>
    </row>
    <row r="71" spans="1:11" ht="14.5" x14ac:dyDescent="0.35">
      <c r="A71" s="81"/>
      <c r="B71" s="40">
        <v>47</v>
      </c>
      <c r="C71" s="40" t="s">
        <v>15</v>
      </c>
      <c r="D71" s="41">
        <v>1261</v>
      </c>
      <c r="E71" s="41">
        <v>5659</v>
      </c>
      <c r="F71" s="41">
        <f t="shared" si="17"/>
        <v>6920</v>
      </c>
      <c r="G71" s="42">
        <v>18.2</v>
      </c>
      <c r="H71" s="42">
        <v>81.8</v>
      </c>
      <c r="I71" s="43">
        <v>100</v>
      </c>
    </row>
    <row r="72" spans="1:11" ht="24" customHeight="1" x14ac:dyDescent="0.35">
      <c r="A72" s="82"/>
      <c r="B72" s="91" t="s">
        <v>16</v>
      </c>
      <c r="C72" s="91"/>
      <c r="D72" s="44">
        <f>SUM(D69:D71)</f>
        <v>1428</v>
      </c>
      <c r="E72" s="44">
        <f t="shared" ref="E72" si="18">SUM(E69:E71)</f>
        <v>7789</v>
      </c>
      <c r="F72" s="44">
        <f t="shared" si="17"/>
        <v>9217</v>
      </c>
      <c r="G72" s="45">
        <v>15.5</v>
      </c>
      <c r="H72" s="45">
        <v>84.5</v>
      </c>
      <c r="I72" s="46">
        <v>100</v>
      </c>
    </row>
    <row r="73" spans="1:11" ht="28" x14ac:dyDescent="0.35">
      <c r="A73" s="80" t="s">
        <v>33</v>
      </c>
      <c r="B73" s="32">
        <v>45</v>
      </c>
      <c r="C73" s="32" t="s">
        <v>13</v>
      </c>
      <c r="D73" s="33">
        <v>272</v>
      </c>
      <c r="E73" s="33">
        <v>4235</v>
      </c>
      <c r="F73" s="33">
        <f t="shared" si="17"/>
        <v>4507</v>
      </c>
      <c r="G73" s="34">
        <v>6</v>
      </c>
      <c r="H73" s="34">
        <v>94</v>
      </c>
      <c r="I73" s="35">
        <v>100</v>
      </c>
    </row>
    <row r="74" spans="1:11" ht="14.5" x14ac:dyDescent="0.35">
      <c r="A74" s="81"/>
      <c r="B74" s="36">
        <v>46</v>
      </c>
      <c r="C74" s="36" t="s">
        <v>56</v>
      </c>
      <c r="D74" s="37">
        <v>89</v>
      </c>
      <c r="E74" s="37">
        <v>550</v>
      </c>
      <c r="F74" s="37">
        <f t="shared" si="17"/>
        <v>639</v>
      </c>
      <c r="G74" s="38">
        <v>13.9</v>
      </c>
      <c r="H74" s="38">
        <v>86.1</v>
      </c>
      <c r="I74" s="39">
        <v>100</v>
      </c>
    </row>
    <row r="75" spans="1:11" ht="14.5" x14ac:dyDescent="0.35">
      <c r="A75" s="81"/>
      <c r="B75" s="40">
        <v>47</v>
      </c>
      <c r="C75" s="40" t="s">
        <v>15</v>
      </c>
      <c r="D75" s="41">
        <v>4282</v>
      </c>
      <c r="E75" s="41">
        <v>14363</v>
      </c>
      <c r="F75" s="41">
        <f t="shared" si="17"/>
        <v>18645</v>
      </c>
      <c r="G75" s="42">
        <v>23</v>
      </c>
      <c r="H75" s="42">
        <v>77</v>
      </c>
      <c r="I75" s="43">
        <v>100</v>
      </c>
    </row>
    <row r="76" spans="1:11" ht="24" customHeight="1" x14ac:dyDescent="0.35">
      <c r="A76" s="82"/>
      <c r="B76" s="91" t="s">
        <v>16</v>
      </c>
      <c r="C76" s="91"/>
      <c r="D76" s="44">
        <f>SUM(D73:D75)</f>
        <v>4643</v>
      </c>
      <c r="E76" s="44">
        <f t="shared" ref="E76" si="19">SUM(E73:E75)</f>
        <v>19148</v>
      </c>
      <c r="F76" s="44">
        <f t="shared" si="17"/>
        <v>23791</v>
      </c>
      <c r="G76" s="45">
        <v>19.5</v>
      </c>
      <c r="H76" s="45">
        <v>80.5</v>
      </c>
      <c r="I76" s="46">
        <v>100</v>
      </c>
    </row>
    <row r="77" spans="1:11" ht="34.5" customHeight="1" x14ac:dyDescent="0.35">
      <c r="A77" s="80" t="s">
        <v>57</v>
      </c>
      <c r="B77" s="32">
        <v>45</v>
      </c>
      <c r="C77" s="32" t="s">
        <v>13</v>
      </c>
      <c r="D77" s="33">
        <v>2267</v>
      </c>
      <c r="E77" s="33">
        <v>64896</v>
      </c>
      <c r="F77" s="33">
        <v>67163</v>
      </c>
      <c r="G77" s="34">
        <v>3.4</v>
      </c>
      <c r="H77" s="34">
        <v>96.6</v>
      </c>
      <c r="I77" s="35">
        <v>100</v>
      </c>
    </row>
    <row r="78" spans="1:11" ht="22.5" customHeight="1" x14ac:dyDescent="0.35">
      <c r="A78" s="81"/>
      <c r="B78" s="36">
        <v>46</v>
      </c>
      <c r="C78" s="36" t="s">
        <v>56</v>
      </c>
      <c r="D78" s="37">
        <v>1637</v>
      </c>
      <c r="E78" s="37">
        <v>21280</v>
      </c>
      <c r="F78" s="37">
        <v>22917</v>
      </c>
      <c r="G78" s="38">
        <v>7.1</v>
      </c>
      <c r="H78" s="38">
        <v>92.9</v>
      </c>
      <c r="I78" s="39">
        <v>100</v>
      </c>
    </row>
    <row r="79" spans="1:11" ht="22.5" customHeight="1" x14ac:dyDescent="0.35">
      <c r="A79" s="81"/>
      <c r="B79" s="40">
        <v>47</v>
      </c>
      <c r="C79" s="40" t="s">
        <v>15</v>
      </c>
      <c r="D79" s="41">
        <v>25752</v>
      </c>
      <c r="E79" s="41">
        <v>202484</v>
      </c>
      <c r="F79" s="41">
        <v>228236</v>
      </c>
      <c r="G79" s="42">
        <v>11.3</v>
      </c>
      <c r="H79" s="42">
        <v>88.7</v>
      </c>
      <c r="I79" s="43">
        <v>100</v>
      </c>
    </row>
    <row r="80" spans="1:11" ht="24.5" customHeight="1" x14ac:dyDescent="0.35">
      <c r="A80" s="82"/>
      <c r="B80" s="83" t="s">
        <v>16</v>
      </c>
      <c r="C80" s="83"/>
      <c r="D80" s="47">
        <f>SUM(D77:D79)</f>
        <v>29656</v>
      </c>
      <c r="E80" s="47">
        <f t="shared" ref="E80:F80" si="20">SUM(E77:E79)</f>
        <v>288660</v>
      </c>
      <c r="F80" s="47">
        <f t="shared" si="20"/>
        <v>318316</v>
      </c>
      <c r="G80" s="48">
        <v>9.3000000000000007</v>
      </c>
      <c r="H80" s="48">
        <v>90.7</v>
      </c>
      <c r="I80" s="2">
        <v>100</v>
      </c>
      <c r="K80" s="49"/>
    </row>
    <row r="81" ht="14.5" x14ac:dyDescent="0.35"/>
    <row r="82" ht="14.5" x14ac:dyDescent="0.35"/>
  </sheetData>
  <mergeCells count="44">
    <mergeCell ref="A1:I1"/>
    <mergeCell ref="A3:A4"/>
    <mergeCell ref="B3:B4"/>
    <mergeCell ref="C3:C4"/>
    <mergeCell ref="D3:F3"/>
    <mergeCell ref="G3:I3"/>
    <mergeCell ref="A5:A8"/>
    <mergeCell ref="B8:C8"/>
    <mergeCell ref="A9:A12"/>
    <mergeCell ref="B12:C12"/>
    <mergeCell ref="A13:A16"/>
    <mergeCell ref="B16:C16"/>
    <mergeCell ref="A17:A20"/>
    <mergeCell ref="B20:C20"/>
    <mergeCell ref="A21:A24"/>
    <mergeCell ref="B24:C24"/>
    <mergeCell ref="A25:A28"/>
    <mergeCell ref="B28:C28"/>
    <mergeCell ref="A29:A32"/>
    <mergeCell ref="B32:C32"/>
    <mergeCell ref="A33:A36"/>
    <mergeCell ref="B36:C36"/>
    <mergeCell ref="A37:A40"/>
    <mergeCell ref="B40:C40"/>
    <mergeCell ref="A41:A44"/>
    <mergeCell ref="B44:C44"/>
    <mergeCell ref="A45:A48"/>
    <mergeCell ref="B48:C48"/>
    <mergeCell ref="A49:A52"/>
    <mergeCell ref="B52:C52"/>
    <mergeCell ref="A53:A56"/>
    <mergeCell ref="B56:C56"/>
    <mergeCell ref="A57:A60"/>
    <mergeCell ref="B60:C60"/>
    <mergeCell ref="A61:A64"/>
    <mergeCell ref="B64:C64"/>
    <mergeCell ref="A77:A80"/>
    <mergeCell ref="B80:C80"/>
    <mergeCell ref="A65:A68"/>
    <mergeCell ref="B68:C68"/>
    <mergeCell ref="A69:A72"/>
    <mergeCell ref="B72:C72"/>
    <mergeCell ref="A73:A76"/>
    <mergeCell ref="B76:C76"/>
  </mergeCells>
  <printOptions horizontalCentered="1"/>
  <pageMargins left="0.70866141732283472" right="0.70866141732283472" top="0.74803149606299213" bottom="0.74803149606299213" header="0.31496062992125984" footer="0.31496062992125984"/>
  <pageSetup firstPageNumber="9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عدد المنشآت</vt:lpstr>
      <vt:lpstr>عدد العاملين</vt:lpstr>
      <vt:lpstr>القيمة المضاف</vt:lpstr>
      <vt:lpstr>تجارة الكترونية</vt:lpstr>
      <vt:lpstr>'تجارة الكترونية'!Print_Titles</vt:lpstr>
      <vt:lpstr>'عدد العاملين'!Print_Titles</vt:lpstr>
      <vt:lpstr>'عدد المنشآت'!Print_Titles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2022-12-06T04:40:39Z</dcterms:created>
  <dcterms:modified xsi:type="dcterms:W3CDTF">2022-12-06T04:55:30Z</dcterms:modified>
</cp:coreProperties>
</file>